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11" documentId="120_S{2AC9BD13-BADA-5192-A53E-5A8FF88502F6}" xr6:coauthVersionLast="47" xr6:coauthVersionMax="47" xr10:uidLastSave="{43FBC9A0-26A5-4530-A33F-B77A4284DF3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<sst xmlns="http://schemas.openxmlformats.org/spreadsheetml/2006/main" count="180282" uniqueCount="39124">
  <si>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</si>
  <si>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</si>
  <si>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</si>
  <si>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</si>
  <si>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</si>
  <si>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</si>
  <si>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</si>
  <si>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</si>
  <si>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</si>
  <si>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</si>
  <si>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</si>
  <si>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</si>
  <si>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</si>
  <si>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</si>
  <si>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</si>
  <si>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</si>
  <si>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</si>
  <si>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</si>
  <si>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</si>
  <si>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</si>
  <si>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</si>
  <si>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</si>
  <si>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</si>
  <si>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</si>
  <si>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</si>
  <si>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</si>
  <si>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</si>
  <si>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</si>
  <si>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</si>
  <si>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</si>
  <si>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</si>
  <si>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</si>
  <si>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</si>
  <si>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</si>
  <si>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</si>
  <si>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</si>
  <si>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</si>
  <si>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</si>
  <si>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</si>
  <si>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</si>
  <si>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</si>
  <si>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</si>
  <si>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</si>
  <si>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</si>
  <si>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</si>
  <si>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</si>
  <si>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</si>
  <si>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</si>
  <si>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</si>
  <si>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</si>
  <si>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</si>
  <si>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</si>
  <si>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</si>
  <si>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</si>
  <si>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</si>
  <si>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</si>
  <si>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</si>
  <si>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</si>
  <si>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</si>
  <si>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</si>
  <si>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</si>
  <si>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</si>
  <si>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</si>
  <si>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</si>
  <si>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</si>
  <si>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</si>
  <si>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</si>
  <si>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</si>
  <si>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</si>
  <si>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</si>
  <si>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</si>
  <si>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</si>
  <si>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</si>
  <si>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</si>
  <si>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</si>
  <si>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</si>
  <si>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</si>
  <si>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</si>
  <si>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</si>
  <si>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</si>
  <si>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</si>
  <si>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</si>
  <si>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</si>
  <si>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</si>
  <si>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</si>
  <si>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</si>
  <si>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</si>
  <si>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</si>
  <si>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</si>
  <si>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</si>
  <si>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</si>
  <si>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</si>
  <si>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</si>
  <si>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</si>
  <si>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</si>
  <si>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</si>
  <si>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</si>
  <si>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</si>
  <si>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</si>
  <si>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</si>
  <si>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</si>
  <si>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</si>
  <si>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</si>
  <si>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</si>
  <si>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</si>
  <si>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</si>
  <si>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</si>
  <si>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</si>
  <si>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</si>
  <si>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</si>
  <si>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</si>
  <si>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</si>
  <si>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</si>
  <si>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</si>
  <si>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</si>
  <si>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</si>
  <si>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</si>
  <si>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</si>
  <si>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</si>
  <si>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</si>
  <si>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</si>
  <si>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</si>
  <si>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</si>
  <si>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</si>
  <si>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</si>
  <si>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</si>
  <si>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</si>
  <si>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</si>
  <si>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</si>
  <si>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</si>
  <si>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</si>
  <si>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</si>
  <si>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</si>
  <si>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</si>
  <si>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</si>
  <si>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</si>
  <si>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</si>
  <si>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</si>
  <si>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</si>
  <si>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</si>
  <si>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</si>
  <si>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</si>
  <si>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</si>
  <si>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</si>
  <si>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</si>
  <si>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</si>
  <si>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</si>
  <si>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</si>
  <si>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</si>
  <si>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</si>
  <si>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</si>
  <si>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</si>
  <si>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</si>
  <si>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</si>
  <si>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</si>
  <si>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</si>
  <si>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</si>
  <si>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</si>
  <si>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</si>
  <si>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</si>
  <si>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</si>
  <si>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</si>
  <si>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</si>
  <si>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</si>
  <si>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</si>
  <si>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</si>
  <si>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</si>
  <si>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</si>
  <si>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</si>
  <si>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</si>
  <si>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</si>
  <si>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</si>
  <si>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</si>
  <si>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</si>
  <si>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</si>
  <si>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</si>
  <si>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</si>
  <si>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</si>
  <si>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</si>
  <si>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</si>
  <si>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</si>
  <si>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</si>
  <si>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</si>
  <si>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</si>
  <si>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</si>
  <si>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</si>
  <si>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</si>
  <si>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</si>
  <si>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</si>
  <si>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</si>
  <si>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</si>
  <si>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</si>
  <si>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</si>
  <si>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</si>
  <si>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</si>
  <si>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</si>
  <si>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</si>
  <si>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</si>
  <si>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</si>
  <si>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</si>
  <si>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</si>
  <si>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</si>
  <si>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</si>
  <si>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</si>
  <si>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</si>
  <si>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</si>
  <si>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</si>
  <si>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</si>
  <si>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</si>
  <si>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</si>
  <si>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</si>
  <si>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</si>
  <si>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</si>
  <si>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</si>
  <si>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</si>
  <si>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</si>
  <si>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</si>
  <si>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</si>
  <si>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</si>
  <si>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</si>
  <si>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</si>
  <si>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</si>
  <si>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</si>
  <si>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</si>
  <si>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</si>
  <si>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</si>
  <si>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</si>
  <si>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</si>
  <si>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</si>
  <si>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</si>
  <si>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</si>
  <si>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</si>
  <si>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</si>
  <si>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</si>
  <si>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</si>
  <si>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</si>
  <si>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</si>
  <si>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</si>
  <si>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</si>
  <si>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</si>
  <si>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</si>
  <si>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</si>
  <si>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</si>
  <si>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</si>
  <si>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</si>
  <si>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</si>
  <si>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</si>
  <si>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</si>
  <si>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</si>
  <si>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</si>
  <si>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</si>
  <si>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</si>
  <si>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</si>
  <si>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</si>
  <si>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</si>
  <si>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</si>
  <si>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</si>
  <si>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</si>
  <si>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</si>
  <si>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</si>
  <si>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</si>
  <si>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</si>
  <si>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</si>
  <si>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</si>
  <si>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</si>
  <si>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</si>
  <si>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</si>
  <si>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</si>
  <si>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</si>
  <si>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</si>
  <si>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</si>
  <si>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</si>
  <si>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</si>
  <si>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</si>
  <si>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</si>
  <si>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</si>
  <si>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</si>
  <si>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</si>
  <si>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</si>
  <si>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</si>
  <si>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</si>
  <si>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</si>
  <si>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</si>
  <si>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</si>
  <si>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</si>
  <si>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</si>
  <si>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</si>
  <si>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</si>
  <si>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</si>
  <si>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</si>
  <si>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</si>
  <si>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</si>
  <si>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</si>
  <si>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</si>
  <si>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</si>
  <si>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</si>
  <si>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</si>
  <si>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</si>
  <si>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</si>
  <si>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</si>
  <si>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</si>
  <si>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</si>
  <si>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</si>
  <si>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</si>
  <si>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</si>
  <si>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</si>
  <si>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</si>
  <si>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</si>
  <si>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</si>
  <si>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</si>
  <si>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</si>
  <si>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</si>
  <si>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</si>
  <si>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</si>
  <si>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</si>
  <si>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</si>
  <si>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</si>
  <si>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</si>
  <si>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</si>
  <si>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</si>
  <si>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</si>
  <si>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</si>
  <si>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</si>
  <si>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</si>
  <si>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</si>
  <si>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</si>
  <si>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</si>
  <si>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</si>
  <si>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</si>
  <si>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</si>
  <si>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</si>
  <si>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</si>
  <si>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</si>
  <si>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</si>
  <si>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</si>
  <si>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</si>
  <si>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</si>
  <si>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</si>
  <si>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</si>
  <si>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</si>
  <si>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</si>
  <si>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</si>
  <si>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</si>
  <si>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</si>
  <si>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</si>
  <si>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</si>
  <si>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</si>
  <si>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</si>
  <si>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</si>
  <si>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</si>
  <si>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</si>
  <si>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</si>
  <si>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</si>
  <si>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</si>
  <si>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</si>
  <si>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</si>
  <si>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</si>
  <si>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</si>
  <si>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</si>
  <si>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</si>
  <si>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</si>
  <si>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</si>
  <si>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</si>
  <si>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</si>
  <si>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</si>
  <si>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</si>
  <si>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</si>
  <si>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</si>
  <si>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</si>
  <si>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</si>
  <si>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</si>
  <si>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</si>
  <si>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</si>
  <si>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</si>
  <si>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</si>
  <si>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</si>
  <si>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</si>
  <si>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</si>
  <si>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</si>
  <si>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</si>
  <si>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</si>
  <si>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</si>
  <si>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</si>
  <si>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</si>
  <si>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</si>
  <si>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</si>
  <si>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</si>
  <si>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</si>
  <si>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</si>
  <si>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</si>
  <si>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</si>
  <si>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</si>
  <si>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</si>
  <si>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</si>
  <si>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</si>
  <si>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</si>
  <si>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</si>
  <si>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</si>
  <si>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</si>
  <si>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</si>
  <si>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</si>
  <si>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</si>
  <si>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</si>
  <si>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</si>
  <si>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</si>
  <si>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</si>
  <si>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</si>
  <si>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</si>
  <si>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</si>
  <si>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</si>
  <si>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</si>
  <si>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</si>
  <si>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</si>
  <si>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</si>
  <si>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</si>
  <si>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</si>
  <si>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</si>
  <si>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</si>
  <si>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</si>
  <si>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</si>
  <si>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</si>
  <si>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</si>
  <si>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</si>
  <si>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</si>
  <si>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</si>
  <si>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</si>
  <si>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</si>
  <si>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</si>
  <si>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</si>
  <si>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</si>
  <si>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</si>
  <si>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</si>
  <si>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</si>
  <si>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</si>
  <si>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</si>
  <si>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</si>
  <si>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</si>
  <si>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</si>
  <si>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</si>
  <si>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</si>
  <si>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</si>
  <si>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</si>
  <si>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</si>
  <si>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</si>
  <si>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</si>
  <si>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</si>
  <si>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</si>
  <si>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</si>
  <si>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</si>
  <si>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</si>
  <si>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</si>
  <si>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</si>
  <si>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</si>
  <si>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</si>
  <si>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</si>
  <si>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</si>
  <si>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</si>
  <si>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</si>
  <si>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</si>
  <si>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</si>
  <si>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</si>
  <si>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</si>
  <si>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</si>
  <si>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</si>
  <si>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</si>
  <si>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</si>
  <si>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</si>
  <si>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</si>
  <si>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</si>
  <si>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</si>
  <si>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</si>
  <si>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</si>
  <si>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</si>
  <si>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</si>
  <si>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</si>
  <si>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</si>
  <si>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</si>
  <si>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</si>
  <si>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</si>
  <si>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</si>
  <si>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</si>
  <si>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</si>
  <si>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</si>
  <si>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</si>
  <si>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</si>
  <si>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</si>
  <si>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</si>
  <si>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</si>
  <si>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</si>
  <si>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</si>
  <si>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</si>
  <si>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</si>
  <si>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</si>
  <si>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</si>
  <si>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</si>
  <si>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</si>
  <si>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</si>
  <si>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</si>
  <si>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</si>
  <si>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</si>
  <si>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</si>
  <si>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</si>
  <si>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</si>
  <si>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</si>
  <si>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</si>
  <si>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</si>
  <si>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</si>
  <si>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</si>
  <si>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</si>
  <si>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</si>
  <si>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</si>
  <si>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</si>
  <si>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</si>
  <si>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</si>
  <si>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</si>
  <si>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</si>
  <si>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</si>
  <si>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</si>
  <si>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</si>
  <si>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</si>
  <si>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</si>
  <si>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</si>
  <si>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</si>
  <si>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</si>
  <si>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</si>
  <si>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</si>
  <si>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</si>
  <si>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</si>
  <si>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</si>
  <si>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</si>
  <si>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</si>
  <si>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</si>
  <si>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</si>
  <si>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</si>
  <si>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</si>
  <si>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</si>
  <si>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</si>
  <si>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</si>
  <si>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</si>
  <si>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</si>
  <si>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</si>
  <si>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</si>
  <si>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</si>
  <si>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</si>
  <si>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</si>
  <si>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</si>
  <si>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</si>
  <si>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</si>
  <si>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</si>
  <si>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</si>
  <si>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</si>
  <si>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</si>
  <si>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</si>
  <si>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</si>
  <si>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</si>
  <si>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</si>
  <si>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</si>
  <si>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</si>
  <si>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</si>
  <si>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</si>
  <si>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</si>
  <si>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</si>
  <si>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</si>
  <si>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</si>
  <si>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</si>
  <si>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</si>
  <si>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</si>
  <si>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</si>
  <si>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</si>
  <si>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</si>
  <si>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</si>
  <si>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</si>
  <si>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</si>
  <si>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</si>
  <si>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</si>
  <si>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</si>
  <si>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</si>
  <si>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</si>
  <si>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</si>
  <si>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</si>
  <si>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</si>
  <si>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</si>
  <si>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</si>
  <si>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</si>
  <si>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</si>
  <si>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</si>
  <si>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</si>
  <si>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</si>
  <si>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</si>
  <si>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</si>
  <si>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</si>
  <si>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</si>
  <si>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</si>
  <si>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</si>
  <si>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</si>
  <si>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</si>
  <si>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</si>
  <si>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</si>
  <si>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</si>
  <si>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</si>
  <si>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</si>
  <si>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</si>
  <si>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</si>
  <si>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</si>
  <si>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</si>
  <si>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</si>
  <si>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</si>
  <si>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</si>
  <si>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</si>
  <si>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</si>
  <si>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</si>
  <si>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</si>
  <si>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</si>
  <si>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</si>
  <si>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</si>
  <si>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</si>
  <si>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</si>
  <si>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</si>
  <si>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</si>
  <si>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</si>
  <si>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</si>
  <si>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</si>
  <si>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</si>
  <si>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</si>
  <si>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</si>
  <si>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</si>
  <si>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</si>
  <si>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</si>
  <si>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</si>
  <si>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</si>
  <si>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</si>
  <si>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</si>
  <si>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</si>
  <si>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</si>
  <si>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</si>
  <si>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</si>
  <si>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</si>
  <si>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</si>
  <si>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</si>
  <si>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</si>
  <si>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</si>
  <si>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</si>
  <si>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</si>
  <si>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</si>
  <si>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</si>
  <si>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</si>
  <si>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</si>
  <si>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</si>
  <si>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</si>
  <si>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</si>
  <si>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</si>
  <si>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</si>
  <si>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</si>
  <si>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</si>
  <si>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</si>
  <si>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</si>
  <si>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</si>
  <si>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</si>
  <si>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</si>
  <si>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</si>
  <si>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</si>
  <si>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</si>
  <si>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</si>
  <si>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</si>
  <si>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</si>
  <si>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</si>
  <si>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</si>
  <si>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</si>
  <si>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</si>
  <si>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</si>
  <si>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</si>
  <si>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</si>
  <si>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</si>
  <si>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</si>
  <si>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</si>
  <si>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</si>
  <si>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</si>
  <si>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</si>
  <si>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</si>
  <si>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</si>
  <si>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</si>
  <si>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</si>
  <si>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</si>
  <si>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</si>
  <si>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</si>
  <si>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</si>
  <si>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</si>
  <si>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</si>
  <si>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</si>
  <si>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</si>
  <si>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</si>
  <si>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</si>
  <si>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</si>
  <si>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</si>
  <si>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</si>
  <si>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</si>
  <si>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</si>
  <si>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</si>
  <si>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</si>
  <si>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</si>
  <si>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</si>
  <si>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</si>
  <si>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</si>
  <si>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</si>
  <si>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</si>
  <si>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</si>
  <si>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</si>
  <si>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</si>
  <si>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</si>
  <si>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</si>
  <si>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</si>
  <si>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</si>
  <si>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</si>
  <si>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</si>
  <si>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</si>
  <si>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</si>
  <si>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</si>
  <si>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</si>
  <si>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</si>
  <si>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</si>
  <si>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</si>
  <si>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</si>
  <si>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</si>
  <si>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</si>
  <si>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</si>
  <si>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</si>
  <si>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</si>
  <si>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</si>
  <si>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</si>
  <si>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</si>
  <si>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</si>
  <si>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</si>
  <si>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</si>
  <si>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</si>
  <si>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</si>
  <si>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</si>
  <si>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</si>
  <si>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</si>
  <si>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</si>
  <si>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</si>
  <si>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</si>
  <si>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</si>
  <si>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</si>
  <si>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</si>
  <si>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</si>
  <si>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</si>
  <si>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</si>
  <si>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</si>
  <si>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</si>
  <si>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</si>
  <si>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</si>
  <si>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</si>
  <si>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</si>
  <si>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</si>
  <si>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</si>
  <si>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</si>
  <si>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</si>
  <si>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</si>
  <si>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</si>
  <si>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</si>
  <si>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</si>
  <si>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</si>
  <si>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</si>
  <si>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</si>
  <si>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</si>
  <si>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</si>
  <si>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</si>
  <si>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</si>
  <si>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</si>
  <si>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</si>
  <si>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</si>
  <si>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</si>
  <si>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</si>
  <si>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</si>
  <si>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</si>
  <si>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</si>
  <si>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</si>
  <si>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</si>
  <si>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</si>
  <si>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</si>
  <si>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</si>
  <si>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</si>
  <si>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</si>
  <si>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</si>
  <si>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</si>
  <si>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</si>
  <si>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</si>
  <si>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</si>
  <si>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</si>
  <si>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</si>
  <si>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</si>
  <si>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</si>
  <si>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</si>
  <si>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</si>
  <si>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</si>
  <si>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</si>
  <si>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</si>
  <si>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</si>
  <si>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</si>
  <si>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</si>
  <si>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</si>
  <si>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</si>
  <si>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</si>
  <si>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</si>
  <si>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</si>
  <si>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</si>
  <si>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</si>
  <si>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</si>
  <si>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</si>
  <si>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</si>
  <si>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</si>
  <si>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</si>
  <si>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</si>
  <si>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</si>
  <si>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</si>
  <si>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</si>
  <si>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</si>
  <si>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</si>
  <si>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</si>
  <si>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</si>
  <si>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</si>
  <si>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</si>
  <si>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</si>
  <si>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</si>
  <si>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</si>
  <si>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</si>
  <si>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</si>
  <si>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</si>
  <si>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</si>
  <si>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</si>
  <si>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</si>
  <si>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</si>
  <si>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</si>
  <si>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</si>
  <si>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</si>
  <si>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</si>
  <si>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</si>
  <si>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</si>
  <si>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</si>
  <si>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</si>
  <si>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</si>
  <si>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</si>
  <si>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</si>
  <si>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</si>
  <si>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</si>
  <si>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</si>
  <si>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</si>
  <si>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</si>
  <si>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</si>
  <si>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</si>
  <si>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</si>
  <si>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</si>
  <si>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</si>
  <si>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</si>
  <si>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</si>
  <si>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</si>
  <si>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</si>
  <si>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</si>
  <si>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</si>
  <si>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</si>
  <si>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</si>
  <si>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</si>
  <si>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</si>
  <si>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</si>
  <si>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</si>
  <si>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</si>
  <si>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</si>
  <si>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</si>
  <si>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</si>
  <si>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</si>
  <si>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</si>
  <si>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</si>
  <si>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</si>
  <si>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</si>
  <si>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</si>
  <si>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</si>
  <si>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</si>
  <si>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</si>
  <si>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</si>
  <si>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</si>
  <si>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</si>
  <si>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</si>
  <si>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</si>
  <si>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</si>
  <si>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</si>
  <si>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</si>
  <si>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</si>
  <si>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</si>
  <si>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</si>
  <si>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</si>
  <si>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</si>
  <si>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</si>
  <si>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</si>
  <si>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</si>
  <si>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</si>
  <si>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</si>
  <si>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</si>
  <si>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</si>
  <si>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</si>
  <si>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</si>
  <si>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</si>
  <si>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</si>
  <si>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</si>
  <si>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</si>
  <si>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</si>
  <si>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</si>
  <si>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</si>
  <si>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</si>
  <si>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</si>
  <si>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</si>
  <si>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</si>
  <si>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</si>
  <si>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</si>
  <si>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</si>
  <si>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</si>
  <si>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</si>
  <si>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</si>
  <si>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</si>
  <si>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</si>
  <si>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</si>
  <si>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</si>
  <si>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</si>
  <si>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</si>
  <si>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</si>
  <si>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</si>
  <si>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</si>
  <si>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</si>
  <si>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</si>
  <si>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</si>
  <si>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</si>
  <si>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</si>
  <si>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</si>
  <si>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</si>
  <si>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</si>
  <si>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</si>
  <si>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</si>
  <si>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</si>
  <si>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</si>
  <si>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</si>
  <si>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</si>
  <si>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</si>
  <si>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</si>
  <si>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</si>
  <si>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</si>
  <si>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</si>
  <si>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</si>
  <si>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</si>
  <si>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</si>
  <si>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</si>
  <si>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</si>
  <si>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</si>
  <si>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</si>
  <si>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</si>
  <si>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</si>
  <si>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</si>
  <si>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</si>
  <si>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</si>
  <si>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</si>
  <si>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</si>
  <si>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</si>
  <si>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</si>
  <si>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</si>
  <si>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</si>
  <si>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</si>
  <si>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</si>
  <si>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</si>
  <si>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</si>
  <si>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</si>
  <si>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</si>
  <si>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</si>
  <si>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</si>
  <si>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</si>
  <si>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</si>
  <si>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</si>
  <si>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</si>
  <si>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</si>
  <si>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</si>
  <si>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</si>
  <si>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</si>
  <si>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</si>
  <si>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</si>
  <si>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</si>
  <si>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</si>
  <si>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</si>
  <si>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</si>
  <si>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</si>
  <si>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</si>
  <si>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</si>
  <si>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</si>
  <si>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</si>
  <si>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</si>
  <si>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</si>
  <si>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</si>
  <si>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</si>
  <si>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</si>
  <si>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</si>
  <si>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</si>
  <si>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</si>
  <si>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</si>
  <si>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</si>
  <si>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</si>
  <si>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</si>
  <si>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</si>
  <si>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</si>
  <si>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</si>
  <si>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</si>
  <si>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</si>
  <si>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</si>
  <si>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</si>
  <si>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</si>
  <si>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</si>
  <si>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</si>
  <si>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</si>
  <si>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</si>
  <si>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</si>
  <si>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</si>
  <si>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</si>
  <si>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</si>
  <si>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</si>
  <si>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</si>
  <si>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</si>
  <si>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</si>
  <si>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</si>
  <si>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</si>
  <si>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</si>
  <si>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</si>
  <si>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</si>
  <si>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</si>
  <si>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</si>
  <si>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</si>
  <si>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</si>
  <si>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</si>
  <si>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</si>
  <si>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</si>
  <si>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</si>
  <si>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</si>
  <si>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</si>
  <si>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</si>
  <si>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</si>
  <si>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</si>
  <si>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</si>
  <si>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</si>
  <si>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</si>
  <si>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</si>
  <si>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</si>
  <si>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</si>
  <si>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</si>
  <si>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</si>
  <si>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</si>
  <si>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</si>
  <si>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</si>
  <si>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</si>
  <si>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</si>
  <si>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</si>
  <si>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</si>
  <si>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</si>
  <si>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</si>
  <si>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</si>
  <si>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</si>
  <si>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</si>
  <si>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</si>
  <si>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</si>
  <si>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</si>
  <si>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</si>
  <si>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</si>
  <si>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</si>
  <si>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</si>
  <si>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</si>
  <si>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</si>
  <si>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</si>
  <si>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</si>
  <si>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</si>
  <si>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</si>
  <si>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</si>
  <si>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</si>
  <si>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</si>
  <si>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</si>
  <si>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</si>
  <si>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</si>
  <si>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</si>
  <si>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</si>
  <si>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</si>
  <si>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</si>
  <si>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</si>
  <si>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</si>
  <si>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</si>
  <si>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</si>
  <si>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</si>
  <si>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</si>
  <si>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</si>
  <si>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</si>
  <si>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</si>
  <si>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</si>
  <si>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</si>
  <si>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</si>
  <si>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</si>
  <si>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</si>
  <si>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</si>
  <si>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</si>
  <si>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</si>
  <si>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</si>
  <si>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</si>
  <si>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</si>
  <si>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</si>
  <si>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</si>
  <si>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</si>
  <si>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</si>
  <si>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</si>
  <si>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</si>
  <si>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</si>
  <si>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</si>
  <si>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</si>
  <si>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</si>
  <si>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</si>
  <si>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</si>
  <si>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</si>
  <si>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</si>
  <si>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</si>
  <si>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</si>
  <si>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</si>
  <si>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</si>
  <si>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</si>
  <si>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</si>
  <si>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</si>
  <si>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</si>
  <si>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</si>
  <si>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</si>
  <si>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</si>
  <si>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</si>
  <si>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</si>
  <si>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</si>
  <si>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</si>
  <si>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</si>
  <si>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</si>
  <si>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</si>
  <si>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</si>
  <si>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</si>
  <si>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</si>
  <si>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</si>
  <si>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</si>
  <si>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</si>
  <si>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</si>
  <si>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</si>
  <si>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</si>
  <si>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</si>
  <si>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</si>
  <si>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</si>
  <si>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</si>
  <si>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</si>
  <si>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</si>
  <si>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</si>
  <si>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</si>
  <si>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</si>
  <si>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</si>
  <si>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</si>
  <si>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</si>
  <si>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</si>
  <si>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</si>
  <si>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</si>
  <si>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</si>
  <si>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</si>
  <si>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</si>
  <si>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</si>
  <si>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</si>
  <si>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</si>
  <si>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</si>
  <si>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</si>
  <si>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</si>
  <si>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</si>
  <si>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</si>
  <si>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</si>
  <si>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</si>
  <si>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</si>
  <si>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</si>
  <si>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</si>
  <si>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</si>
  <si>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</si>
  <si>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</si>
  <si>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</si>
  <si>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</si>
  <si>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</si>
  <si>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</si>
  <si>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</si>
  <si>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</si>
  <si>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</si>
  <si>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</si>
  <si>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</si>
  <si>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</si>
  <si>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</si>
  <si>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</si>
  <si>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</si>
  <si>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</si>
  <si>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</si>
  <si>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</si>
  <si>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</si>
  <si>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</si>
  <si>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</si>
  <si>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</si>
  <si>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</si>
  <si>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</si>
  <si>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</si>
  <si>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</si>
  <si>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</si>
  <si>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</si>
  <si>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</si>
  <si>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</si>
  <si>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</si>
  <si>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</si>
  <si>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</si>
  <si>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</si>
  <si>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</si>
  <si>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</si>
  <si>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</si>
  <si>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</si>
  <si>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</si>
  <si>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</si>
  <si>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</si>
  <si>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</si>
  <si>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</si>
  <si>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</si>
  <si>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</si>
  <si>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</si>
  <si>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</si>
  <si>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</si>
  <si>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</si>
  <si>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</si>
  <si>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</si>
  <si>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</si>
  <si>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</si>
  <si>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</si>
  <si>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</si>
  <si>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</si>
  <si>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</si>
  <si>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</si>
  <si>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</si>
  <si>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</si>
  <si>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</si>
  <si>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</si>
  <si>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</si>
  <si>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</si>
  <si>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</si>
  <si>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</si>
  <si>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</si>
  <si>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</si>
  <si>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</si>
  <si>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</si>
  <si>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</si>
  <si>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</si>
  <si>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</si>
  <si>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</si>
  <si>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</si>
  <si>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</si>
  <si>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</si>
  <si>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</si>
  <si>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</si>
  <si>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</si>
  <si>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</si>
  <si>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</si>
  <si>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</si>
  <si>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</si>
  <si>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</si>
  <si>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</si>
  <si>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</si>
  <si>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</si>
  <si>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</si>
  <si>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</si>
  <si>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</si>
  <si>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</si>
  <si>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</si>
  <si>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</si>
  <si>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</si>
  <si>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</si>
  <si>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</si>
  <si>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</si>
  <si>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</si>
  <si>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</si>
  <si>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</si>
  <si>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</si>
  <si>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</si>
  <si>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</si>
  <si>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</si>
  <si>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</si>
  <si>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</si>
  <si>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</si>
  <si>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</si>
  <si>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</si>
  <si>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</si>
  <si>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</si>
  <si>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</si>
  <si>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</si>
  <si>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</si>
  <si>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</si>
  <si>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</si>
  <si>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</si>
  <si>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</si>
  <si>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</si>
  <si>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</si>
  <si>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</si>
  <si>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</si>
  <si>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</si>
  <si>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</si>
  <si>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</si>
  <si>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</si>
  <si>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</si>
  <si>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</si>
  <si>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</si>
  <si>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</si>
  <si>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</si>
  <si>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</si>
  <si>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</si>
  <si>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</si>
  <si>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</si>
  <si>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</si>
  <si>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</si>
  <si>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</si>
  <si>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</si>
  <si>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</si>
  <si>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</si>
  <si>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</si>
  <si>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</si>
  <si>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</si>
  <si>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</si>
  <si>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</si>
  <si>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</si>
  <si>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</si>
  <si>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</si>
  <si>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</si>
  <si>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</si>
  <si>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</si>
  <si>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</si>
  <si>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</si>
  <si>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</si>
  <si>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</si>
  <si>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</si>
  <si>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</si>
  <si>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</si>
  <si>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</si>
  <si>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</si>
  <si>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</si>
  <si>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</si>
  <si>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</si>
  <si>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</si>
  <si>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</si>
  <si>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</si>
  <si>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</si>
  <si>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</si>
  <si>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</si>
  <si>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</si>
  <si>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</si>
  <si>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</si>
  <si>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</si>
  <si>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</si>
  <si>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</si>
  <si>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</si>
  <si>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</si>
  <si>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</si>
  <si>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</si>
  <si>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</si>
  <si>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</si>
  <si>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</si>
  <si>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</si>
  <si>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</si>
  <si>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</si>
  <si>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</si>
  <si>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</si>
  <si>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</si>
  <si>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</si>
  <si>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</si>
  <si>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</si>
  <si>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</si>
  <si>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</si>
  <si>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</si>
  <si>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</si>
  <si>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</si>
  <si>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</si>
  <si>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</si>
  <si>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</si>
  <si>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</si>
  <si>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</si>
  <si>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</si>
  <si>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</si>
  <si>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</si>
  <si>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</si>
  <si>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</si>
  <si>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</si>
  <si>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</si>
  <si>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</si>
  <si>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</si>
  <si>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</si>
  <si>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</si>
  <si>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</si>
  <si>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</si>
  <si>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</si>
  <si>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</si>
  <si>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</si>
  <si>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</si>
  <si>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</si>
  <si>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</si>
  <si>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</si>
  <si>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</si>
  <si>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</si>
  <si>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</si>
  <si>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</si>
  <si>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</si>
  <si>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</si>
  <si>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</si>
  <si>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</si>
  <si>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</si>
  <si>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</si>
  <si>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</si>
  <si>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</si>
  <si>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</si>
  <si>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</si>
  <si>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</si>
  <si>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</si>
  <si>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</si>
  <si>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</si>
  <si>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</si>
  <si>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</si>
  <si>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</si>
  <si>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</si>
  <si>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</si>
  <si>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</si>
  <si>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</si>
  <si>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</si>
  <si>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</si>
  <si>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</si>
  <si>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</si>
  <si>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</si>
  <si>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</si>
  <si>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</si>
  <si>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</si>
  <si>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</si>
  <si>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</si>
  <si>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</si>
  <si>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</si>
  <si>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</si>
  <si>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</si>
  <si>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</si>
  <si>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</si>
  <si>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</si>
  <si>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</si>
  <si>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</si>
  <si>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</si>
  <si>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</si>
  <si>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</si>
  <si>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</si>
  <si>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</si>
  <si>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</si>
  <si>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</si>
  <si>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</si>
  <si>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</si>
  <si>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</si>
  <si>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</si>
  <si>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</si>
  <si>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</si>
  <si>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</si>
  <si>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</si>
  <si>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</si>
  <si>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</si>
  <si>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</si>
  <si>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</si>
  <si>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</si>
  <si>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</si>
  <si>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</si>
  <si>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</si>
  <si>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</si>
  <si>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</si>
  <si>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</si>
  <si>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</si>
  <si>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</si>
  <si>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</si>
  <si>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</si>
  <si>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</si>
  <si>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</si>
  <si>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</si>
  <si>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</si>
  <si>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</si>
  <si>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</si>
  <si>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</si>
  <si>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</si>
  <si>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</si>
  <si>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</si>
  <si>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</si>
  <si>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</si>
  <si>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</si>
  <si>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</si>
  <si>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</si>
  <si>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</si>
  <si>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</si>
  <si>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</si>
  <si>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</si>
  <si>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</si>
  <si>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</si>
  <si>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</si>
  <si>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</si>
  <si>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</si>
  <si>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</si>
  <si>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</si>
  <si>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</si>
  <si>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</si>
  <si>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</si>
  <si>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</si>
  <si>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</si>
  <si>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</si>
  <si>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</si>
  <si>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</si>
  <si>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</si>
  <si>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</si>
  <si>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</si>
  <si>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</si>
  <si>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</si>
  <si>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</si>
  <si>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</si>
  <si>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</si>
  <si>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</si>
  <si>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</si>
  <si>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</si>
  <si>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</si>
  <si>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</si>
  <si>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</si>
  <si>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</si>
  <si>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</si>
  <si>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</si>
  <si>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</si>
  <si>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</si>
  <si>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</si>
  <si>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</si>
  <si>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</si>
  <si>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</si>
  <si>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</si>
  <si>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</si>
  <si>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</si>
  <si>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</si>
  <si>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</si>
  <si>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</si>
  <si>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</si>
  <si>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</si>
  <si>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</si>
  <si>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</si>
  <si>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</si>
  <si>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</si>
  <si>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</si>
  <si>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</si>
  <si>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</si>
  <si>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</si>
  <si>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</si>
  <si>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</si>
  <si>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</si>
  <si>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</si>
  <si>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</si>
  <si>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</si>
  <si>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</si>
  <si>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</si>
  <si>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</si>
  <si>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</si>
  <si>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</si>
  <si>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</si>
  <si>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</si>
  <si>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</si>
  <si>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</si>
  <si>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</si>
  <si>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</si>
  <si>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</si>
  <si>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</si>
  <si>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</si>
  <si>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</si>
  <si>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</si>
  <si>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</si>
  <si>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</si>
  <si>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</si>
  <si>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</si>
  <si>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</si>
  <si>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</si>
  <si>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</si>
  <si>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</si>
  <si>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</si>
  <si>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</si>
  <si>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</si>
  <si>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</si>
  <si>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</si>
  <si>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</si>
  <si>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</si>
  <si>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</si>
  <si>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</si>
  <si>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</si>
  <si>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</si>
  <si>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</si>
  <si>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</si>
  <si>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</si>
  <si>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</si>
  <si>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</si>
  <si>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</si>
  <si>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</si>
  <si>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</si>
  <si>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</si>
  <si>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</si>
  <si>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</si>
  <si>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</si>
  <si>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</si>
  <si>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</si>
  <si>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</si>
  <si>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</si>
  <si>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</si>
  <si>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</si>
  <si>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</si>
  <si>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</si>
  <si>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</si>
  <si>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</si>
  <si>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</si>
  <si>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</si>
  <si>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</si>
  <si>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</si>
  <si>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</si>
  <si>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</si>
  <si>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</si>
  <si>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</si>
  <si>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</si>
  <si>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</si>
  <si>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</si>
  <si>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</si>
  <si>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</si>
  <si>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</si>
  <si>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</si>
  <si>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</si>
  <si>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</si>
  <si>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</si>
  <si>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</si>
  <si>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</si>
  <si>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</si>
  <si>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</si>
  <si>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</si>
  <si>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</si>
  <si>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</si>
  <si>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</si>
  <si>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</si>
  <si>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</si>
  <si>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</si>
  <si>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</si>
  <si>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</si>
  <si>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</si>
  <si>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</si>
  <si>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</si>
  <si>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</si>
  <si>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</si>
  <si>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</si>
  <si>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</si>
  <si>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</si>
  <si>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</si>
  <si>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</si>
  <si>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</si>
  <si>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</si>
  <si>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</si>
  <si>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</si>
  <si>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</si>
  <si>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</si>
  <si>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</si>
  <si>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</si>
  <si>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</si>
  <si>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</si>
  <si>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</si>
  <si>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</si>
  <si>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</si>
  <si>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</si>
  <si>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</si>
  <si>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</si>
  <si>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</si>
  <si>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</si>
  <si>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</si>
  <si>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</si>
  <si>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</si>
  <si>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</si>
  <si>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</si>
  <si>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</si>
  <si>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</si>
  <si>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</si>
  <si>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</si>
  <si>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</si>
  <si>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</si>
  <si>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</si>
  <si>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</si>
  <si>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</si>
  <si>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</si>
  <si>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</si>
  <si>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</si>
  <si>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</si>
  <si>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</si>
  <si>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</si>
  <si>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</si>
  <si>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</si>
  <si>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</si>
  <si>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</si>
  <si>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</si>
  <si>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</si>
  <si>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</si>
  <si>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</si>
  <si>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</si>
  <si>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</si>
  <si>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</si>
  <si>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</si>
  <si>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</si>
  <si>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</si>
  <si>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</si>
  <si>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</si>
  <si>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</si>
  <si>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</si>
  <si>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</si>
  <si>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</si>
  <si>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</si>
  <si>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</si>
  <si>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</si>
  <si>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</si>
  <si>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</si>
  <si>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</si>
  <si>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</si>
  <si>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</si>
  <si>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</si>
  <si>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</si>
  <si>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</si>
  <si>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</si>
  <si>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</si>
  <si>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</si>
  <si>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</si>
  <si>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</si>
  <si>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</si>
  <si>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</si>
  <si>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</si>
  <si>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</si>
  <si>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</si>
  <si>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</si>
  <si>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</si>
  <si>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</si>
  <si>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</si>
  <si>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</si>
  <si>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</si>
  <si>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</si>
  <si>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</si>
  <si>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</si>
  <si>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</si>
  <si>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</si>
  <si>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</si>
  <si>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</si>
  <si>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</si>
  <si>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</si>
  <si>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</si>
  <si>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</si>
  <si>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</si>
  <si>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</si>
  <si>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</si>
  <si>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</si>
  <si>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</si>
  <si>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</si>
  <si>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</si>
  <si>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</si>
  <si>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</si>
  <si>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</si>
  <si>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</si>
  <si>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</si>
  <si>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</si>
  <si>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</si>
  <si>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</si>
  <si>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</si>
  <si>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</si>
  <si>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</si>
  <si>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</si>
  <si>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</si>
  <si>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</si>
  <si>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</si>
  <si>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</si>
  <si>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</si>
  <si>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</si>
  <si>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</si>
  <si>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</si>
  <si>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</si>
  <si>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</si>
  <si>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</si>
  <si>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</si>
  <si>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</si>
  <si>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</si>
  <si>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</si>
  <si>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</si>
  <si>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</si>
  <si>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</si>
  <si>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</si>
  <si>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</si>
  <si>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</si>
  <si>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</si>
  <si>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</si>
  <si>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</si>
  <si>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</si>
  <si>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</si>
  <si>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</si>
  <si>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</si>
  <si>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</si>
  <si>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</si>
  <si>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</si>
  <si>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</si>
  <si>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</si>
  <si>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</si>
  <si>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</si>
  <si>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</si>
  <si>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</si>
  <si>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</si>
  <si>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</si>
  <si>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</si>
  <si>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</si>
  <si>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</si>
  <si>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</si>
  <si>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</si>
  <si>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</si>
  <si>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</si>
  <si>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</si>
  <si>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</si>
  <si>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</si>
  <si>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</si>
  <si>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</si>
  <si>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</si>
  <si>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</si>
  <si>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</si>
  <si>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</si>
  <si>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</si>
  <si>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</si>
  <si>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</si>
  <si>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</si>
  <si>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</si>
  <si>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</si>
  <si>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</si>
  <si>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</si>
  <si>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</si>
  <si>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</si>
  <si>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</si>
  <si>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</si>
  <si>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</si>
  <si>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</si>
  <si>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</si>
  <si>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</si>
  <si>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</si>
  <si>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</si>
  <si>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</si>
  <si>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</si>
  <si>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</si>
  <si>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</si>
  <si>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</si>
  <si>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</si>
  <si>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</si>
  <si>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</si>
  <si>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</si>
  <si>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</si>
  <si>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</si>
  <si>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</si>
  <si>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</si>
  <si>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</si>
  <si>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</si>
  <si>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</si>
  <si>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</si>
  <si>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</si>
  <si>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</si>
  <si>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</si>
  <si>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</si>
  <si>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</si>
  <si>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</si>
  <si>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</si>
  <si>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</si>
  <si>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</si>
  <si>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</si>
  <si>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</si>
  <si>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</si>
  <si>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</si>
  <si>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</si>
  <si>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</si>
  <si>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</si>
  <si>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</si>
  <si>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</si>
  <si>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</si>
  <si>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</si>
  <si>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</si>
  <si>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</si>
  <si>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</si>
  <si>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</si>
  <si>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</si>
  <si>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</si>
  <si>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</si>
  <si>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</si>
  <si>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</si>
  <si>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</si>
  <si>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</si>
  <si>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</si>
  <si>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</si>
  <si>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</si>
  <si>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</si>
  <si>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</si>
  <si>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</si>
  <si>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</si>
  <si>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</si>
  <si>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</si>
  <si>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</si>
  <si>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</si>
  <si>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</si>
  <si>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</si>
  <si>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</si>
  <si>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</si>
  <si>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</si>
  <si>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</si>
  <si>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</si>
  <si>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</si>
  <si>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</si>
  <si>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</si>
  <si>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</si>
  <si>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</si>
  <si>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</si>
  <si>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</si>
  <si>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</si>
  <si>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</si>
  <si>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</si>
  <si>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</si>
  <si>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</si>
  <si>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</si>
  <si>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</si>
  <si>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</si>
  <si>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</si>
  <si>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</si>
  <si>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</si>
  <si>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</si>
  <si>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</si>
  <si>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</si>
  <si>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</si>
  <si>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</si>
  <si>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</si>
  <si>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</si>
  <si>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</si>
  <si>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</si>
  <si>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</si>
  <si>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</si>
  <si>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</si>
  <si>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</si>
  <si>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</si>
  <si>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</si>
  <si>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</si>
  <si>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</si>
  <si>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</si>
  <si>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</si>
  <si>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</si>
  <si>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</si>
  <si>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</si>
  <si>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</si>
  <si>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</si>
  <si>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</si>
  <si>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</si>
  <si>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</si>
  <si>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</si>
  <si>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</si>
  <si>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</si>
  <si>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</si>
  <si>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</si>
  <si>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</si>
  <si>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</si>
  <si>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</si>
  <si>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</si>
  <si>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</si>
  <si>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</si>
  <si>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</si>
  <si>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</si>
  <si>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</si>
  <si>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</si>
  <si>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</si>
  <si>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</si>
  <si>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</si>
  <si>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</si>
  <si>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</si>
  <si>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</si>
  <si>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</si>
  <si>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</si>
  <si>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</si>
  <si>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</si>
  <si>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</si>
  <si>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</si>
  <si>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</si>
  <si>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</si>
  <si>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</si>
  <si>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</si>
  <si>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</si>
  <si>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</si>
  <si>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</si>
  <si>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</si>
  <si>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</si>
  <si>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</si>
  <si>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</si>
  <si>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</si>
  <si>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</si>
  <si>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</si>
  <si>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</si>
  <si>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</si>
  <si>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</si>
  <si>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</si>
  <si>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</si>
  <si>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</si>
  <si>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</si>
  <si>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</si>
  <si>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</si>
  <si>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</si>
  <si>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</si>
  <si>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</si>
  <si>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</si>
  <si>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</si>
  <si>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</si>
  <si>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</si>
  <si>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</si>
  <si>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</si>
  <si>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</si>
  <si>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</si>
  <si>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</si>
  <si>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</si>
  <si>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</si>
  <si>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</si>
  <si>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</si>
  <si>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</si>
  <si>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</si>
  <si>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</si>
  <si>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</si>
  <si>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</si>
  <si>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</si>
  <si>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</si>
  <si>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</si>
  <si>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</si>
  <si>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</si>
  <si>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</si>
  <si>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</si>
  <si>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</si>
  <si>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</si>
  <si>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</si>
  <si>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</si>
  <si>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</si>
  <si>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</si>
  <si>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</si>
  <si>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</si>
  <si>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</si>
  <si>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</si>
  <si>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</si>
  <si>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</si>
  <si>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</si>
  <si>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</si>
  <si>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</si>
  <si>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</si>
  <si>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</si>
  <si>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</si>
  <si>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</si>
  <si>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</si>
  <si>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</si>
  <si>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</si>
  <si>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</si>
  <si>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</si>
  <si>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</si>
  <si>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</si>
  <si>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</si>
  <si>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</si>
  <si>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</si>
  <si>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</si>
  <si>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</si>
  <si>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</si>
  <si>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</si>
  <si>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</si>
  <si>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</si>
  <si>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</si>
  <si>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</si>
  <si>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</si>
  <si>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</si>
  <si>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</si>
  <si>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</si>
  <si>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</si>
  <si>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</si>
  <si>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</si>
  <si>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</si>
  <si>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</si>
  <si>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</si>
  <si>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</si>
  <si>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</si>
  <si>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</si>
  <si>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</si>
  <si>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</si>
  <si>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</si>
  <si>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</si>
  <si>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</si>
  <si>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</si>
  <si>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</si>
  <si>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</si>
  <si>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</si>
  <si>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</si>
  <si>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</si>
  <si>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</si>
  <si>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</si>
  <si>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</si>
  <si>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</si>
  <si>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</si>
  <si>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</si>
  <si>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</si>
  <si>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</si>
  <si>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</si>
  <si>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</si>
  <si>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</si>
  <si>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</si>
  <si>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</si>
  <si>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</si>
  <si>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</si>
  <si>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</si>
  <si>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</si>
  <si>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</si>
  <si>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</si>
  <si>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</si>
  <si>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</si>
  <si>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</si>
  <si>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</si>
  <si>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</si>
  <si>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</si>
  <si>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</si>
  <si>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</si>
  <si>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</si>
  <si>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</si>
  <si>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</si>
  <si>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</si>
  <si>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</si>
  <si>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</si>
  <si>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</si>
  <si>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</si>
  <si>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</si>
  <si>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</si>
  <si>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</si>
  <si>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</si>
  <si>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</si>
  <si>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</si>
  <si>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</si>
  <si>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</si>
  <si>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</si>
  <si>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</si>
  <si>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</si>
  <si>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</si>
  <si>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</si>
  <si>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</si>
  <si>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</si>
  <si>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</si>
  <si>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</si>
  <si>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</si>
  <si>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</si>
  <si>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</si>
  <si>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</si>
  <si>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</si>
  <si>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</si>
  <si>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</si>
  <si>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</si>
  <si>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</si>
  <si>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</si>
  <si>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</si>
  <si>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</si>
  <si>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</si>
  <si>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</si>
  <si>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</si>
  <si>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</si>
  <si>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</si>
  <si>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</si>
  <si>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</si>
  <si>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</si>
  <si>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</si>
  <si>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</si>
  <si>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</si>
  <si>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</si>
  <si>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</si>
  <si>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</si>
  <si>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</si>
  <si>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</si>
  <si>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</si>
  <si>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</si>
  <si>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</si>
  <si>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</si>
  <si>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</si>
  <si>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</si>
  <si>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</si>
  <si>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</si>
  <si>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</si>
  <si>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</si>
  <si>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</si>
  <si>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</si>
  <si>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</si>
  <si>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</si>
  <si>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</si>
  <si>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</si>
  <si>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</si>
  <si>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</si>
  <si>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</si>
  <si>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</si>
  <si>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</si>
  <si>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</si>
  <si>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</si>
  <si>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</si>
  <si>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</si>
  <si>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</si>
  <si>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</si>
  <si>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</si>
  <si>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</si>
  <si>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</si>
  <si>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</si>
  <si>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</si>
  <si>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</si>
  <si>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</si>
  <si>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</si>
  <si>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</si>
  <si>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</si>
  <si>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</si>
  <si>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</si>
  <si>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</si>
  <si>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</si>
  <si>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</si>
  <si>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</si>
  <si>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</si>
  <si>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</si>
  <si>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</si>
  <si>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</si>
  <si>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</si>
  <si>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</si>
  <si>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</si>
  <si>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</si>
  <si>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</si>
  <si>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</si>
  <si>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</si>
  <si>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</si>
  <si>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</si>
  <si>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</si>
  <si>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</si>
  <si>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</si>
  <si>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</si>
  <si>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</si>
  <si>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</si>
  <si>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</si>
  <si>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</si>
  <si>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</si>
  <si>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</si>
  <si>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</si>
  <si>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</si>
  <si>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</si>
  <si>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</si>
  <si>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</si>
  <si>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</si>
  <si>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</si>
  <si>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</si>
  <si>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</si>
  <si>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</si>
  <si>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</si>
  <si>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</si>
  <si>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</si>
  <si>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</si>
  <si>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</si>
  <si>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</si>
  <si>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</si>
  <si>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</si>
  <si>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</si>
  <si>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</si>
  <si>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</si>
  <si>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</si>
  <si>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</si>
  <si>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</si>
  <si>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</si>
  <si>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</si>
  <si>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</si>
  <si>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</si>
  <si>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</si>
  <si>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</si>
  <si>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</si>
  <si>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</si>
  <si>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</si>
  <si>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</si>
  <si>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</si>
  <si>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</si>
  <si>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</si>
  <si>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</si>
  <si>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</si>
  <si>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</si>
  <si>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</si>
  <si>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</si>
  <si>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</si>
  <si>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</si>
  <si>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</si>
  <si>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</si>
  <si>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</si>
  <si>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</si>
  <si>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</si>
  <si>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</si>
  <si>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</si>
  <si>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</si>
  <si>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</si>
  <si>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</si>
  <si>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</si>
  <si>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</si>
  <si>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</si>
  <si>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</si>
  <si>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</si>
  <si>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</si>
  <si>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</si>
  <si>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</si>
  <si>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</si>
  <si>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</si>
  <si>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</si>
  <si>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</si>
  <si>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</si>
  <si>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</si>
  <si>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</si>
  <si>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</si>
  <si>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</si>
  <si>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</si>
  <si>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</si>
  <si>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</si>
  <si>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</si>
  <si>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</si>
  <si>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</si>
  <si>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</si>
  <si>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</si>
  <si>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</si>
  <si>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</si>
  <si>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</si>
  <si>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</si>
  <si>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</si>
  <si>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</si>
  <si>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</si>
  <si>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</si>
  <si>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</si>
  <si>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</si>
  <si>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</si>
  <si>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</si>
  <si>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</si>
  <si>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</si>
  <si>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</si>
  <si>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</si>
  <si>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</si>
  <si>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</si>
  <si>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</si>
  <si>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</si>
  <si>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</si>
  <si>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</si>
  <si>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</si>
  <si>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</si>
  <si>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</si>
  <si>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</si>
  <si>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</si>
  <si>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</si>
  <si>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</si>
  <si>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</si>
  <si>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</si>
  <si>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</si>
  <si>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</si>
  <si>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</si>
  <si>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</si>
  <si>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</si>
  <si>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</si>
  <si>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</si>
  <si>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</si>
  <si>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</si>
  <si>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</si>
  <si>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</si>
  <si>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</si>
  <si>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</si>
  <si>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</si>
  <si>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</si>
  <si>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</si>
  <si>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</si>
  <si>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</si>
  <si>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</si>
  <si>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</si>
  <si>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</si>
  <si>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</si>
  <si>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</si>
  <si>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</si>
  <si>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</si>
  <si>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</si>
  <si>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</si>
  <si>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</si>
  <si>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</si>
  <si>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</si>
  <si>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</si>
  <si>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</si>
  <si>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</si>
  <si>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</si>
  <si>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</si>
  <si>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</si>
  <si>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</si>
  <si>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</si>
  <si>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</si>
  <si>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</si>
  <si>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</si>
  <si>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</si>
  <si>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</si>
  <si>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</si>
  <si>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</si>
  <si>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</si>
  <si>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</si>
  <si>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</si>
  <si>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</si>
  <si>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</si>
  <si>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</si>
  <si>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</si>
  <si>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</si>
  <si>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</si>
  <si>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</si>
  <si>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</si>
  <si>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</si>
  <si>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</si>
  <si>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</si>
  <si>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</si>
  <si>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</si>
  <si>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</si>
  <si>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</si>
  <si>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</si>
  <si>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</si>
  <si>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</si>
  <si>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</si>
  <si>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</si>
  <si>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</si>
  <si>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</si>
  <si>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</si>
  <si>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</si>
  <si>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</si>
  <si>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</si>
  <si>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</si>
  <si>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</si>
  <si>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</si>
  <si>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</si>
  <si>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</si>
  <si>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</si>
  <si>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</si>
  <si>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</si>
  <si>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</si>
  <si>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</si>
  <si>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</si>
  <si>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</si>
  <si>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</si>
  <si>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</si>
  <si>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</si>
  <si>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</si>
  <si>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</si>
  <si>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</si>
  <si>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</si>
  <si>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</si>
  <si>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</si>
  <si>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</si>
  <si>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</si>
  <si>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</si>
  <si>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</si>
  <si>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</si>
  <si>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</si>
  <si>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</si>
  <si>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</si>
  <si>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</si>
  <si>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</si>
  <si>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</si>
  <si>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</si>
  <si>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</si>
  <si>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</si>
  <si>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</si>
  <si>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</si>
  <si>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</si>
  <si>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</si>
  <si>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</si>
  <si>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</si>
  <si>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</si>
  <si>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</si>
  <si>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</si>
  <si>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</si>
  <si>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</si>
  <si>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</si>
  <si>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</si>
  <si>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</si>
  <si>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</si>
  <si>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</si>
  <si>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</si>
  <si>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</si>
  <si>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</si>
  <si>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</si>
  <si>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</si>
  <si>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</si>
  <si>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</si>
  <si>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</si>
  <si>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</si>
  <si>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</si>
  <si>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</si>
  <si>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</si>
  <si>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</si>
  <si>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</si>
  <si>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</si>
  <si>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</si>
  <si>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</si>
  <si>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</si>
  <si>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</si>
  <si>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</si>
  <si>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</si>
  <si>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</si>
  <si>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</si>
  <si>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</si>
  <si>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</si>
  <si>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</si>
  <si>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</si>
  <si>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</si>
  <si>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</si>
  <si>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</si>
  <si>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</si>
  <si>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</si>
  <si>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</si>
  <si>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</si>
  <si>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</si>
  <si>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</si>
  <si>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</si>
  <si>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</si>
  <si>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</si>
  <si>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</si>
  <si>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</si>
  <si>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</si>
  <si>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</si>
  <si>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</si>
  <si>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</si>
  <si>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</si>
  <si>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</si>
  <si>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</si>
  <si>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</si>
  <si>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</si>
  <si>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</si>
  <si>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</si>
  <si>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</si>
  <si>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</si>
  <si>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</si>
  <si>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</si>
  <si>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</si>
  <si>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</si>
  <si>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</si>
  <si>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</si>
  <si>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</si>
  <si>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</si>
  <si>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</si>
  <si>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</si>
  <si>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</si>
  <si>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</si>
  <si>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</si>
  <si>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</si>
  <si>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</si>
  <si>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</si>
  <si>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</si>
  <si>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</si>
  <si>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</si>
  <si>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</si>
  <si>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</si>
  <si>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</si>
  <si>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</si>
  <si>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</si>
  <si>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</si>
  <si>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</si>
  <si>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</si>
  <si>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</si>
  <si>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</si>
  <si>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</si>
  <si>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</si>
  <si>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</si>
  <si>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</si>
  <si>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</si>
  <si>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</si>
  <si>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</si>
  <si>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</si>
  <si>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</si>
  <si>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</si>
  <si>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</si>
  <si>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</si>
  <si>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</si>
  <si>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</si>
  <si>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</si>
  <si>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</si>
  <si>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</si>
  <si>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</si>
  <si>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</si>
  <si>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</si>
  <si>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</si>
  <si>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</si>
  <si>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</si>
  <si>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</si>
  <si>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</si>
  <si>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</si>
  <si>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</si>
  <si>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</si>
  <si>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</si>
  <si>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</si>
  <si>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</si>
  <si>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</si>
  <si>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</si>
  <si>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</si>
  <si>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</si>
  <si>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</si>
  <si>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</si>
  <si>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</si>
  <si>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</si>
  <si>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</si>
  <si>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</si>
  <si>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</si>
  <si>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</si>
  <si>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</si>
  <si>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</si>
  <si>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</si>
  <si>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</si>
  <si>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</si>
  <si>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</si>
  <si>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</si>
  <si>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</si>
  <si>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</si>
  <si>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</si>
  <si>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</si>
  <si>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</si>
  <si>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</si>
  <si>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</si>
  <si>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</si>
  <si>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</si>
  <si>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</si>
  <si>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</si>
  <si>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</si>
  <si>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</si>
  <si>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</si>
  <si>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</si>
  <si>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</si>
  <si>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</si>
  <si>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</si>
  <si>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</si>
  <si>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</si>
  <si>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</si>
  <si>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</si>
  <si>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</si>
  <si>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</si>
  <si>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</si>
  <si>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</si>
  <si>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</si>
  <si>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</si>
  <si>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</si>
  <si>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</si>
  <si>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</si>
  <si>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</si>
  <si>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</si>
  <si>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</si>
  <si>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</si>
  <si>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</si>
  <si>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</si>
  <si>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</si>
  <si>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</si>
  <si>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</si>
  <si>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</si>
  <si>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</si>
  <si>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</si>
  <si>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</si>
  <si>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</si>
  <si>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</si>
  <si>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</si>
  <si>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</si>
  <si>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</si>
  <si>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</si>
  <si>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</si>
  <si>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</si>
  <si>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</si>
  <si>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</si>
  <si>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</si>
  <si>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</si>
  <si>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</si>
  <si>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</si>
  <si>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</si>
  <si>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</si>
  <si>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</si>
  <si>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</si>
  <si>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</si>
  <si>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</si>
  <si>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</si>
  <si>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</si>
  <si>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</si>
  <si>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</si>
  <si>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</si>
  <si>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</si>
  <si>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</si>
  <si>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</si>
  <si>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</si>
  <si>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</si>
  <si>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</si>
  <si>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</si>
  <si>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</si>
  <si>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</si>
  <si>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</si>
  <si>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</si>
  <si>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</si>
  <si>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</si>
  <si>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</si>
  <si>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</si>
  <si>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</si>
  <si>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</si>
  <si>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</si>
  <si>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</si>
  <si>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</si>
  <si>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</si>
  <si>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</si>
  <si>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</si>
  <si>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</si>
  <si>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</si>
  <si>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</si>
  <si>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</si>
  <si>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</si>
  <si>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</si>
  <si>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</si>
  <si>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</si>
  <si>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</si>
  <si>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</si>
  <si>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</si>
  <si>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</si>
  <si>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</si>
  <si>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</si>
  <si>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</si>
  <si>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</si>
  <si>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</si>
  <si>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</si>
  <si>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</si>
  <si>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</si>
  <si>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</si>
  <si>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</si>
  <si>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</si>
  <si>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</si>
  <si>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</si>
  <si>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</si>
  <si>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</si>
  <si>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</si>
  <si>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</si>
  <si>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</si>
  <si>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</si>
  <si>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</si>
  <si>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</si>
  <si>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</si>
  <si>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</si>
  <si>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</si>
  <si>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</si>
  <si>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</si>
  <si>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</si>
  <si>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</si>
  <si>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</si>
  <si>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</si>
  <si>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</si>
  <si>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</si>
  <si>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</si>
  <si>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</si>
  <si>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</si>
  <si>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</si>
  <si>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</si>
  <si>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</si>
  <si>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</si>
  <si>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</si>
  <si>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</si>
  <si>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</si>
  <si>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</si>
  <si>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</si>
  <si>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</si>
  <si>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</si>
  <si>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</si>
  <si>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</si>
  <si>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</si>
  <si>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</si>
  <si>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</si>
  <si>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</si>
  <si>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</si>
  <si>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</si>
  <si>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</si>
  <si>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</si>
  <si>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</si>
  <si>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</si>
  <si>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</si>
  <si>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</si>
  <si>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</si>
  <si>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</si>
  <si>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</si>
  <si>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</si>
  <si>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</si>
  <si>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</si>
  <si>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</si>
  <si>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</si>
  <si>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</si>
  <si>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</si>
  <si>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</si>
  <si>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</si>
  <si>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</si>
  <si>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</si>
  <si>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</si>
  <si>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</si>
  <si>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</si>
  <si>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</si>
  <si>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</si>
  <si>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</si>
  <si>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</si>
  <si>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</si>
  <si>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</si>
  <si>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</si>
  <si>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</si>
  <si>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</si>
  <si>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</si>
  <si>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</si>
  <si>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</si>
  <si>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</si>
  <si>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</si>
  <si>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</si>
  <si>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</si>
  <si>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</si>
  <si>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</si>
  <si>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</si>
  <si>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</si>
  <si>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</si>
  <si>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</si>
  <si>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</si>
  <si>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</si>
  <si>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</si>
  <si>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</si>
  <si>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</si>
  <si>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</si>
  <si>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</si>
  <si>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</si>
  <si>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</si>
  <si>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</si>
  <si>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</si>
  <si>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</si>
  <si>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</si>
  <si>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</si>
  <si>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</si>
  <si>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</si>
  <si>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</si>
  <si>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</si>
  <si>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</si>
  <si>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</si>
  <si>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</si>
  <si>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</si>
  <si>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</si>
  <si>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</si>
  <si>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</si>
  <si>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</si>
  <si>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</si>
  <si>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</si>
  <si>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</si>
  <si>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</si>
  <si>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</si>
  <si>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</si>
  <si>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</si>
  <si>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</si>
  <si>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</si>
  <si>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</si>
  <si>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</si>
  <si>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</si>
  <si>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</si>
  <si>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</si>
  <si>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</si>
  <si>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</si>
  <si>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</si>
  <si>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</si>
  <si>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</si>
  <si>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</si>
  <si>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</si>
  <si>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</si>
  <si>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</si>
  <si>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</si>
  <si>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</si>
  <si>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</si>
  <si>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</si>
  <si>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</si>
  <si>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</si>
  <si>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</si>
  <si>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</si>
  <si>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</si>
  <si>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</si>
  <si>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</si>
  <si>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</si>
  <si>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</si>
  <si>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</si>
  <si>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</si>
  <si>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</si>
  <si>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</si>
  <si>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</si>
  <si>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</si>
  <si>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</si>
  <si>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</si>
  <si>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</si>
  <si>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</si>
  <si>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</si>
  <si>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</si>
  <si>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</si>
  <si>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</si>
  <si>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</si>
  <si>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</si>
  <si>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</si>
  <si>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</si>
  <si>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</si>
  <si>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</si>
  <si>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</si>
  <si>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</si>
  <si>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</si>
  <si>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</si>
  <si>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</si>
  <si>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</si>
  <si>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</si>
  <si>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</si>
  <si>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</si>
  <si>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</si>
  <si>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</si>
  <si>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</si>
  <si>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</si>
  <si>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</si>
  <si>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</si>
  <si>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</si>
  <si>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</si>
  <si>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</si>
  <si>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</si>
  <si>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</si>
  <si>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</si>
  <si>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</si>
  <si>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</si>
  <si>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</si>
  <si>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</si>
  <si>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</si>
  <si>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</si>
  <si>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</si>
  <si>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</si>
  <si>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</si>
  <si>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</si>
  <si>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</si>
  <si>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</si>
  <si>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</si>
  <si>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</si>
  <si>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</si>
  <si>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</si>
  <si>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</si>
  <si>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</si>
  <si>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</si>
  <si>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</si>
  <si>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</si>
  <si>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</si>
  <si>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</si>
  <si>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</si>
  <si>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</si>
  <si>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</si>
  <si>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</si>
  <si>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</si>
  <si>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</si>
  <si>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</si>
  <si>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</si>
  <si>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</si>
  <si>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</si>
  <si>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</si>
  <si>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</si>
  <si>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</si>
  <si>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</si>
  <si>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</si>
  <si>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</si>
  <si>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</si>
  <si>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</si>
  <si>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</si>
  <si>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</si>
  <si>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</si>
  <si>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</si>
  <si>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</si>
  <si>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</si>
  <si>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</si>
  <si>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</si>
  <si>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</si>
  <si>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</si>
  <si>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</si>
  <si>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</si>
  <si>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</si>
  <si>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</si>
  <si>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</si>
  <si>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</si>
  <si>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</si>
  <si>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</si>
  <si>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</si>
  <si>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</si>
  <si>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</si>
  <si>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</si>
  <si>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</si>
  <si>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</si>
  <si>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</si>
  <si>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</si>
  <si>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</si>
  <si>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</si>
  <si>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</si>
  <si>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</si>
  <si>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</si>
  <si>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</si>
  <si>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</si>
  <si>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</si>
  <si>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</si>
  <si>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</si>
  <si>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</si>
  <si>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</si>
  <si>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</si>
  <si>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</si>
  <si>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</si>
  <si>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</si>
  <si>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</si>
  <si>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</si>
  <si>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</si>
  <si>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</si>
  <si>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</si>
  <si>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</si>
  <si>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</si>
  <si>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</si>
  <si>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</si>
  <si>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</si>
  <si>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</si>
  <si>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</si>
  <si>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</si>
  <si>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</si>
  <si>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</si>
  <si>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</si>
  <si>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</si>
  <si>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</si>
  <si>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</si>
  <si>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</si>
  <si>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</si>
  <si>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</si>
  <si>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</si>
  <si>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</si>
  <si>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</si>
  <si>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</si>
  <si>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</si>
  <si>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</si>
  <si>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</si>
  <si>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</si>
  <si>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</si>
  <si>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</si>
  <si>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</si>
  <si>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</si>
  <si>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</si>
  <si>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</si>
  <si>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</si>
  <si>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</si>
  <si>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</si>
  <si>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</si>
  <si>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</si>
  <si>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</si>
  <si>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</si>
  <si>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</si>
  <si>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</si>
  <si>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</si>
  <si>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</si>
  <si>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</si>
  <si>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</si>
  <si>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</si>
  <si>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</si>
  <si>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</si>
  <si>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</si>
  <si>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</si>
  <si>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</si>
  <si>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</si>
  <si>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</si>
  <si>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</si>
  <si>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</si>
  <si>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</si>
  <si>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</si>
  <si>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</si>
  <si>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</si>
  <si>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</si>
  <si>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</si>
  <si>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</si>
  <si>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</si>
  <si>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</si>
  <si>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</si>
  <si>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</si>
  <si>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</si>
  <si>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</si>
  <si>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</si>
  <si>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</si>
  <si>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</si>
  <si>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</si>
  <si>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</si>
  <si>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</si>
  <si>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</si>
  <si>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</si>
  <si>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</si>
  <si>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</si>
  <si>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</si>
  <si>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</si>
  <si>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</si>
  <si>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</si>
  <si>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</si>
  <si>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</si>
  <si>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</si>
  <si>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</si>
  <si>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</si>
  <si>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</si>
  <si>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</si>
  <si>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</si>
  <si>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</si>
  <si>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</si>
  <si>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</si>
  <si>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</si>
  <si>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</si>
  <si>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</si>
  <si>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</si>
  <si>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</si>
  <si>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</si>
  <si>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</si>
  <si>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</si>
  <si>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</si>
  <si>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</si>
  <si>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</si>
  <si>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</si>
  <si>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</si>
  <si>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</si>
  <si>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</si>
  <si>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</si>
  <si>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</si>
  <si>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</si>
  <si>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</si>
  <si>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</si>
  <si>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</si>
  <si>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</si>
  <si>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</si>
  <si>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</si>
  <si>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</si>
  <si>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</si>
  <si>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</si>
  <si>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</si>
  <si>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</si>
  <si>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</si>
  <si>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</si>
  <si>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</si>
  <si>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</si>
  <si>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</si>
  <si>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</si>
  <si>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</si>
  <si>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</si>
  <si>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</si>
  <si>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</si>
  <si>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</si>
  <si>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</si>
  <si>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</si>
  <si>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</si>
  <si>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</si>
  <si>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</si>
  <si>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</si>
  <si>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</si>
  <si>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</si>
  <si>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</si>
  <si>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</si>
  <si>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</si>
  <si>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</si>
  <si>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</si>
  <si>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</si>
  <si>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</si>
  <si>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</si>
  <si>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</si>
  <si>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</si>
  <si>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</si>
  <si>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</si>
  <si>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</si>
  <si>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</si>
  <si>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</si>
  <si>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</si>
  <si>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</si>
  <si>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</si>
  <si>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</si>
  <si>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</si>
  <si>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</si>
  <si>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</si>
  <si>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</si>
  <si>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</si>
  <si>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</si>
  <si>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</si>
  <si>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</si>
  <si>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</si>
  <si>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</si>
  <si>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</si>
  <si>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</si>
  <si>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</si>
  <si>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</si>
  <si>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</si>
  <si>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</si>
  <si>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</si>
  <si>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</si>
  <si>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</si>
  <si>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</si>
  <si>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</si>
  <si>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</si>
  <si>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</si>
  <si>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</si>
  <si>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</si>
  <si>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</si>
  <si>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</si>
  <si>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</si>
  <si>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</si>
  <si>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</si>
  <si>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</si>
  <si>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</si>
  <si>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</si>
  <si>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</si>
  <si>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</si>
  <si>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</si>
  <si>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</si>
  <si>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</si>
  <si>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</si>
  <si>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</si>
  <si>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</si>
  <si>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</si>
  <si>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</si>
  <si>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</si>
  <si>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</si>
  <si>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</si>
  <si>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</si>
  <si>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</si>
  <si>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</si>
  <si>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</si>
  <si>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</si>
  <si>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</si>
  <si>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</si>
  <si>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</si>
  <si>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</si>
  <si>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</si>
  <si>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</si>
  <si>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</si>
  <si>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</si>
  <si>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</si>
  <si>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</si>
  <si>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</si>
  <si>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</si>
  <si>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</si>
  <si>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</si>
  <si>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</si>
  <si>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</si>
  <si>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</si>
  <si>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</si>
  <si>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</si>
  <si>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</si>
  <si>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</si>
  <si>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</si>
  <si>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</si>
  <si>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</si>
  <si>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</si>
  <si>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</si>
  <si>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</si>
  <si>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</si>
  <si>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</si>
  <si>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</si>
  <si>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</si>
  <si>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</si>
  <si>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</si>
  <si>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</si>
  <si>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</si>
  <si>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</si>
  <si>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</si>
  <si>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</si>
  <si>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</si>
  <si>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</si>
  <si>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</si>
  <si>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</si>
  <si>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</si>
  <si>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</si>
  <si>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</si>
  <si>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</si>
  <si>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</si>
  <si>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</si>
  <si>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</si>
  <si>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</si>
  <si>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</si>
  <si>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</si>
  <si>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</si>
  <si>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</si>
  <si>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</si>
  <si>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</si>
  <si>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</si>
  <si>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</si>
  <si>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</si>
  <si>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</si>
  <si>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</si>
  <si>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</si>
  <si>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</si>
  <si>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</si>
  <si>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</si>
  <si>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</si>
  <si>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</si>
  <si>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</si>
  <si>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</si>
  <si>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</si>
  <si>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</si>
  <si>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</si>
  <si>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</si>
  <si>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</si>
  <si>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</si>
  <si>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</si>
  <si>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</si>
  <si>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</si>
  <si>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</si>
  <si>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</si>
  <si>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</si>
  <si>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</si>
  <si>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</si>
  <si>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</si>
  <si>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</si>
  <si>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</si>
  <si>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</si>
  <si>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</si>
  <si>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</si>
  <si>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</si>
  <si>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</si>
  <si>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</si>
  <si>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</si>
  <si>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</si>
  <si>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</si>
  <si>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</si>
  <si>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</si>
  <si>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</si>
  <si>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</si>
  <si>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</si>
  <si>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</si>
  <si>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</si>
  <si>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</si>
  <si>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</si>
  <si>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</si>
  <si>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</si>
  <si>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</si>
  <si>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</si>
  <si>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</si>
  <si>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</si>
  <si>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</si>
  <si>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</si>
  <si>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</si>
  <si>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</si>
  <si>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</si>
  <si>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</si>
  <si>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</si>
  <si>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</si>
  <si>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</si>
  <si>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</si>
  <si>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</si>
  <si>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</si>
  <si>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</si>
  <si>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</si>
  <si>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</si>
  <si>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</si>
  <si>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</si>
  <si>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</si>
  <si>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</si>
  <si>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</si>
  <si>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</si>
  <si>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</si>
  <si>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</si>
  <si>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</si>
  <si>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</si>
  <si>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</si>
  <si>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</si>
  <si>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</si>
  <si>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</si>
  <si>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</si>
  <si>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</si>
  <si>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</si>
  <si>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</si>
  <si>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</si>
  <si>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</si>
  <si>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</si>
  <si>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</si>
  <si>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</si>
  <si>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</si>
  <si>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</si>
  <si>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</si>
  <si>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</si>
  <si>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</si>
  <si>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</si>
  <si>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</si>
  <si>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</si>
  <si>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</si>
  <si>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</si>
  <si>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</si>
  <si>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</si>
  <si>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</si>
  <si>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</si>
  <si>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</si>
  <si>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</si>
  <si>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</si>
  <si>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</si>
  <si>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</si>
  <si>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</si>
  <si>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</si>
  <si>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</si>
  <si>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</si>
  <si>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</si>
  <si>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</si>
  <si>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</si>
  <si>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</si>
  <si>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</si>
  <si>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</si>
  <si>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</si>
  <si>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</si>
  <si>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</si>
  <si>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</si>
  <si>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</si>
  <si>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</si>
  <si>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</si>
  <si>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</si>
  <si>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</si>
  <si>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</si>
  <si>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</si>
  <si>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</si>
  <si>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</si>
  <si>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</si>
  <si>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</si>
  <si>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</si>
  <si>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</si>
  <si>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</si>
  <si>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</si>
  <si>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</si>
  <si>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</si>
  <si>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</si>
  <si>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</si>
  <si>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</si>
  <si>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</si>
  <si>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</si>
  <si>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</si>
  <si>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</si>
  <si>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</si>
  <si>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</si>
  <si>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</si>
  <si>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</si>
  <si>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</si>
  <si>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</si>
  <si>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</si>
  <si>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</si>
  <si>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</si>
  <si>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</si>
  <si>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</si>
  <si>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</si>
  <si>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</si>
  <si>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</si>
  <si>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</si>
  <si>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</si>
  <si>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</si>
  <si>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</si>
  <si>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</si>
  <si>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</si>
  <si>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</si>
  <si>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</si>
  <si>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</si>
  <si>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</si>
  <si>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</si>
  <si>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</si>
  <si>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</si>
  <si>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</si>
  <si>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</si>
  <si>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</si>
  <si>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</si>
  <si>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</si>
  <si>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</si>
  <si>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</si>
  <si>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</si>
  <si>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</si>
  <si>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</si>
  <si>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</si>
  <si>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</si>
  <si>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</si>
  <si>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</si>
  <si>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</si>
  <si>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</si>
  <si>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</si>
  <si>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</si>
  <si>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</si>
  <si>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</si>
  <si>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</si>
  <si>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</si>
  <si>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</si>
  <si>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</si>
  <si>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</si>
  <si>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</si>
  <si>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</si>
  <si>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</si>
  <si>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</si>
  <si>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</si>
  <si>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</si>
  <si>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</si>
  <si>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</si>
  <si>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</si>
  <si>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</si>
  <si>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</si>
  <si>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</si>
  <si>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</si>
  <si>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</si>
  <si>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</si>
  <si>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</si>
  <si>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</si>
  <si>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</si>
  <si>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</si>
  <si>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</si>
  <si>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</si>
  <si>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</si>
  <si>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</si>
  <si>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</si>
  <si>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</si>
  <si>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</si>
  <si>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</si>
  <si>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</si>
  <si>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</si>
  <si>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</si>
  <si>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</si>
  <si>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</si>
  <si>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</si>
  <si>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</si>
  <si>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</si>
  <si>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</si>
  <si>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</si>
  <si>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</si>
  <si>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</si>
  <si>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</si>
  <si>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</si>
  <si>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</si>
  <si>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</si>
  <si>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</si>
  <si>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</si>
  <si>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</si>
  <si>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</si>
  <si>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</si>
  <si>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</si>
  <si>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</si>
  <si>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</si>
  <si>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</si>
  <si>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</si>
  <si>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</si>
  <si>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</si>
  <si>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</si>
  <si>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</si>
  <si>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</si>
  <si>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</si>
  <si>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</si>
  <si>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</si>
  <si>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</si>
  <si>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</si>
  <si>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</si>
  <si>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</si>
  <si>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</si>
  <si>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</si>
  <si>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</si>
  <si>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</si>
  <si>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</si>
  <si>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</si>
  <si>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</si>
  <si>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</si>
  <si>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</si>
  <si>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</si>
  <si>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</si>
  <si>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</si>
  <si>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</si>
  <si>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</si>
  <si>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</si>
  <si>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</si>
  <si>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</si>
  <si>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</si>
  <si>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</si>
  <si>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</si>
  <si>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</si>
  <si>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</si>
  <si>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</si>
  <si>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</si>
  <si>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</si>
  <si>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</si>
  <si>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</si>
  <si>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</si>
  <si>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</si>
  <si>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</si>
  <si>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</si>
  <si>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</si>
  <si>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</si>
  <si>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</si>
  <si>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</si>
  <si>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</si>
  <si>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</si>
  <si>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</si>
  <si>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</si>
  <si>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</si>
  <si>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</si>
  <si>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</si>
  <si>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</si>
  <si>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</si>
  <si>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</si>
  <si>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</si>
  <si>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</si>
  <si>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</si>
  <si>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</si>
  <si>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</si>
  <si>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</si>
  <si>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</si>
  <si>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</si>
  <si>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</si>
  <si>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</si>
  <si>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</si>
  <si>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</si>
  <si>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</si>
  <si>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</si>
  <si>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</si>
  <si>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</si>
  <si>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</si>
  <si>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</si>
  <si>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</si>
  <si>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</si>
  <si>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</si>
  <si>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</si>
  <si>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</si>
  <si>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</si>
  <si>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</si>
  <si>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</si>
  <si>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</si>
  <si>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</si>
  <si>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</si>
  <si>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</si>
  <si>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</si>
  <si>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</si>
  <si>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</si>
  <si>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</si>
  <si>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</si>
  <si>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</si>
  <si>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</si>
  <si>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</si>
  <si>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</si>
  <si>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</si>
  <si>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</si>
  <si>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</si>
  <si>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</si>
  <si>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</si>
  <si>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</si>
  <si>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</si>
  <si>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</si>
  <si>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</si>
  <si>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</si>
  <si>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</si>
  <si>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</si>
  <si>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</si>
  <si>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</si>
  <si>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</si>
  <si>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</si>
  <si>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</si>
  <si>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</si>
  <si>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</si>
  <si>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</si>
  <si>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</si>
  <si>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</si>
  <si>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</si>
  <si>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</si>
  <si>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</si>
  <si>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</si>
  <si>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</si>
  <si>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</si>
  <si>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</si>
  <si>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</si>
  <si>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</si>
  <si>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</si>
  <si>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</si>
  <si>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</si>
  <si>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</si>
  <si>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</si>
  <si>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</si>
  <si>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</si>
  <si>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</si>
  <si>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</si>
  <si>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</si>
  <si>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</si>
  <si>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</si>
  <si>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</si>
  <si>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</si>
  <si>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</si>
  <si>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</si>
  <si>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</si>
  <si>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</si>
  <si>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</si>
  <si>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</si>
  <si>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</si>
  <si>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</si>
  <si>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</si>
  <si>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</si>
  <si>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</si>
  <si>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</si>
  <si>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</si>
  <si>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</si>
  <si>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</si>
  <si>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</si>
  <si>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</si>
  <si>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</si>
  <si>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</si>
  <si>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</si>
  <si>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</si>
  <si>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</si>
  <si>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</si>
  <si>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</si>
  <si>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</si>
  <si>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</si>
  <si>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</si>
  <si>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</si>
  <si>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</si>
  <si>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</si>
  <si>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</si>
  <si>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</si>
  <si>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</si>
  <si>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</si>
  <si>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</si>
  <si>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</si>
  <si>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</si>
  <si>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</si>
  <si>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</si>
  <si>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</si>
  <si>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</si>
  <si>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</si>
  <si>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</si>
  <si>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</si>
  <si>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</si>
  <si>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</si>
  <si>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</si>
  <si>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</si>
  <si>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</si>
  <si>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</si>
  <si>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</si>
  <si>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</si>
  <si>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</si>
  <si>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</si>
  <si>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</si>
  <si>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</si>
  <si>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</si>
  <si>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</si>
  <si>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</si>
  <si>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</si>
  <si>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</si>
  <si>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</si>
  <si>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</si>
  <si>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</si>
  <si>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</si>
  <si>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</si>
  <si>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</si>
  <si>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</si>
  <si>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</si>
  <si>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</si>
  <si>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</si>
  <si>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</si>
  <si>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</si>
  <si>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</si>
  <si>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</si>
  <si>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</si>
  <si>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</si>
  <si>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</si>
  <si>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</si>
  <si>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</si>
  <si>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</si>
  <si>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</si>
  <si>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</si>
  <si>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</si>
  <si>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</si>
  <si>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</si>
  <si>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</si>
  <si>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</si>
  <si>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</si>
  <si>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</si>
  <si>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</si>
  <si>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</si>
  <si>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</si>
  <si>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</si>
  <si>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</si>
  <si>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</si>
  <si>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</si>
  <si>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</si>
  <si>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</si>
  <si>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</si>
  <si>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</si>
  <si>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</si>
  <si>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</si>
  <si>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</si>
  <si>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</si>
  <si>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</si>
  <si>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</si>
  <si>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</si>
  <si>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</si>
  <si>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</si>
  <si>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</si>
  <si>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</si>
  <si>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</si>
  <si>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</si>
  <si>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</si>
  <si>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</si>
  <si>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</si>
  <si>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</si>
  <si>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</si>
  <si>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</si>
  <si>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</si>
  <si>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</si>
  <si>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</si>
  <si>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</si>
  <si>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</si>
  <si>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</si>
  <si>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</si>
  <si>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</si>
  <si>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</si>
  <si>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</si>
  <si>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</si>
  <si>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</si>
  <si>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</si>
  <si>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</si>
  <si>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</si>
  <si>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</si>
  <si>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</si>
  <si>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</si>
  <si>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</si>
  <si>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</si>
  <si>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</si>
  <si>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</si>
  <si>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</si>
  <si>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</si>
  <si>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</si>
  <si>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</si>
  <si>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</si>
  <si>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</si>
  <si>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</si>
  <si>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</si>
  <si>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</si>
  <si>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</si>
  <si>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</si>
  <si>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</si>
  <si>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</si>
  <si>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</si>
  <si>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</si>
  <si>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</si>
  <si>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</si>
  <si>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</si>
  <si>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</si>
  <si>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</si>
  <si>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</si>
  <si>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</si>
  <si>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</si>
  <si>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</si>
  <si>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</si>
  <si>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</si>
  <si>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</si>
  <si>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</si>
  <si>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</si>
  <si>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</si>
  <si>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</si>
  <si>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</si>
  <si>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</si>
  <si>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</si>
  <si>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</si>
  <si>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</si>
  <si>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</si>
  <si>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</si>
  <si>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</si>
  <si>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</si>
  <si>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</si>
  <si>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</si>
  <si>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</si>
  <si>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</si>
  <si>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</si>
  <si>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</si>
  <si>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</si>
  <si>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</si>
  <si>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</si>
  <si>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</si>
  <si>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</si>
  <si>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</si>
  <si>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</si>
  <si>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</si>
  <si>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</si>
  <si>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</si>
  <si>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</si>
  <si>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</si>
  <si>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</si>
  <si>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</si>
  <si>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</si>
  <si>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</si>
  <si>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</si>
  <si>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</si>
  <si>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</si>
  <si>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</si>
  <si>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</si>
  <si>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</si>
  <si>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</si>
  <si>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</si>
  <si>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</si>
  <si>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</si>
  <si>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</si>
  <si>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</si>
  <si>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</si>
  <si>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</si>
  <si>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</si>
  <si>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</si>
  <si>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</si>
  <si>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</si>
  <si>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</si>
  <si>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</si>
  <si>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</si>
  <si>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</si>
  <si>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</si>
  <si>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</si>
  <si>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</si>
  <si>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</si>
  <si>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</si>
  <si>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</si>
  <si>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</si>
  <si>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</si>
  <si>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</si>
  <si>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</si>
  <si>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</si>
  <si>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</si>
  <si>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</si>
  <si>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</si>
  <si>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</si>
  <si>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</si>
  <si>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</si>
  <si>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</si>
  <si>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</si>
  <si>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</si>
  <si>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</si>
  <si>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</si>
  <si>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</si>
  <si>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</si>
  <si>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</si>
  <si>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</si>
  <si>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</si>
  <si>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</si>
  <si>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</si>
  <si>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</si>
  <si>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</si>
  <si>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</si>
  <si>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</si>
  <si>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</si>
  <si>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</si>
  <si>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</si>
  <si>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</si>
  <si>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</si>
  <si>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</si>
  <si>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</si>
  <si>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</si>
  <si>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</si>
  <si>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</si>
  <si>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</si>
  <si>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</si>
  <si>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</si>
  <si>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</si>
  <si>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</si>
  <si>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</si>
  <si>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</si>
  <si>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</si>
  <si>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</si>
  <si>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</si>
  <si>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</si>
  <si>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</si>
  <si>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</si>
  <si>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</si>
  <si>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</si>
  <si>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</si>
  <si>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</si>
  <si>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</si>
  <si>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</si>
  <si>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</si>
  <si>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</si>
  <si>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</si>
  <si>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</si>
  <si>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</si>
  <si>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</si>
  <si>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</si>
  <si>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</si>
  <si>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</si>
  <si>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</si>
  <si>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</si>
  <si>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</si>
  <si>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</si>
  <si>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</si>
  <si>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</si>
  <si>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</si>
  <si>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</si>
  <si>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</si>
  <si>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</si>
  <si>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</si>
  <si>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</si>
  <si>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</si>
  <si>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</si>
  <si>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</si>
  <si>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</si>
  <si>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</si>
  <si>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</si>
  <si>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</si>
  <si>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</si>
  <si>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</si>
  <si>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</si>
  <si>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</si>
  <si>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</si>
  <si>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</si>
  <si>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</si>
  <si>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</si>
  <si>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</si>
  <si>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</si>
  <si>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</si>
  <si>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</si>
  <si>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</si>
  <si>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</si>
  <si>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</si>
  <si>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</si>
  <si>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</si>
  <si>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</si>
  <si>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</si>
  <si>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</si>
  <si>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</si>
  <si>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</si>
  <si>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</si>
  <si>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</si>
  <si>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</si>
  <si>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</si>
  <si>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</si>
  <si>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</si>
  <si>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</si>
  <si>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</si>
  <si>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</si>
  <si>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</si>
  <si>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</si>
  <si>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</si>
  <si>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</si>
  <si>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</si>
  <si>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</si>
  <si>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</si>
  <si>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</si>
  <si>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</si>
  <si>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</si>
  <si>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</si>
  <si>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</si>
  <si>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</si>
  <si>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</si>
  <si>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</si>
  <si>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</si>
  <si>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</si>
  <si>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</si>
  <si>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</si>
  <si>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</si>
  <si>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</si>
  <si>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</si>
  <si>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</si>
  <si>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</si>
  <si>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</si>
  <si>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</si>
  <si>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</si>
  <si>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</si>
  <si>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</si>
  <si>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</si>
  <si>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</si>
  <si>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</si>
  <si>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</si>
  <si>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</si>
  <si>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</si>
  <si>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</si>
  <si>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</si>
  <si>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</si>
  <si>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</si>
  <si>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</si>
  <si>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</si>
  <si>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</si>
  <si>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</si>
  <si>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</si>
  <si>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</si>
  <si>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</si>
  <si>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</si>
  <si>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</si>
  <si>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</si>
  <si>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</si>
  <si>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</si>
  <si>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</si>
  <si>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</si>
  <si>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</si>
  <si>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</si>
  <si>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</si>
  <si>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</si>
  <si>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</si>
  <si>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</si>
  <si>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</si>
  <si>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</si>
  <si>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</si>
  <si>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</si>
  <si>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</si>
  <si>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</si>
  <si>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</si>
  <si>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</si>
  <si>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</si>
  <si>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</si>
  <si>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</si>
  <si>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</si>
  <si>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</si>
  <si>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</si>
  <si>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</si>
  <si>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</si>
  <si>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</si>
  <si>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</si>
  <si>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</si>
  <si>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</si>
  <si>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</si>
  <si>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</si>
  <si>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</si>
  <si>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</si>
  <si>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</si>
  <si>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</si>
  <si>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</si>
  <si>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</si>
  <si>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</si>
  <si>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</si>
  <si>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</si>
  <si>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</si>
  <si>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</si>
  <si>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</si>
  <si>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</si>
  <si>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</si>
  <si>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</si>
  <si>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</si>
  <si>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</si>
  <si>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</si>
  <si>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</si>
  <si>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</si>
  <si>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</si>
  <si>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</si>
  <si>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</si>
  <si>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</si>
  <si>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</si>
  <si>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</si>
  <si>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</si>
  <si>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</si>
  <si>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</si>
  <si>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</si>
  <si>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</si>
  <si>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</si>
  <si>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</si>
  <si>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</si>
  <si>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</si>
  <si>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</si>
  <si>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</si>
  <si>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</si>
  <si>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</si>
  <si>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</si>
  <si>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</si>
  <si>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</si>
  <si>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</si>
  <si>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</si>
  <si>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</si>
  <si>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</si>
  <si>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</si>
  <si>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</si>
  <si>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</si>
  <si>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</si>
  <si>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</si>
  <si>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</si>
  <si>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</si>
  <si>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</si>
  <si>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</si>
  <si>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</si>
  <si>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</si>
  <si>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</si>
  <si>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</si>
  <si>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</si>
  <si>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</si>
  <si>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</si>
  <si>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</si>
  <si>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</si>
  <si>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</si>
  <si>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</si>
  <si>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</si>
  <si>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</si>
  <si>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</si>
  <si>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</si>
  <si>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</si>
  <si>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</si>
  <si>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</si>
  <si>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</si>
  <si>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</si>
  <si>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</si>
  <si>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</si>
  <si>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</si>
  <si>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</si>
  <si>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</si>
  <si>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</si>
  <si>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</si>
  <si>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</si>
  <si>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</si>
  <si>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</si>
  <si>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</si>
  <si>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</si>
  <si>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</si>
  <si>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</si>
  <si>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</si>
  <si>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</si>
  <si>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</si>
  <si>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</si>
  <si>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</si>
  <si>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</si>
  <si>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</si>
  <si>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</si>
  <si>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</si>
  <si>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</si>
  <si>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</si>
  <si>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</si>
  <si>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</si>
  <si>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</si>
  <si>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</si>
  <si>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</si>
  <si>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</si>
  <si>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</si>
  <si>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</si>
  <si>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</si>
  <si>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</si>
  <si>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</si>
  <si>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</si>
  <si>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</si>
  <si>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</si>
  <si>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</si>
  <si>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</si>
  <si>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</si>
  <si>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</si>
  <si>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</si>
  <si>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</si>
  <si>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</si>
  <si>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</si>
  <si>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</si>
  <si>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</si>
  <si>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</si>
  <si>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</si>
  <si>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</si>
  <si>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</si>
  <si>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</si>
  <si>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</si>
  <si>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</si>
  <si>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</si>
  <si>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</si>
  <si>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</si>
  <si>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</si>
  <si>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</si>
  <si>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</si>
  <si>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</si>
  <si>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</si>
  <si>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</si>
  <si>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</si>
  <si>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</si>
  <si>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</si>
  <si>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</si>
  <si>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</si>
  <si>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</si>
  <si>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</si>
  <si>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</si>
  <si>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</si>
  <si>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</si>
  <si>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</si>
  <si>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</si>
  <si>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</si>
  <si>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</si>
  <si>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</si>
  <si>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</si>
  <si>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</si>
  <si>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</si>
  <si>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</si>
  <si>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</si>
  <si>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</si>
  <si>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</si>
  <si>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</si>
  <si>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</si>
  <si>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</si>
  <si>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</si>
  <si>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</si>
  <si>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</si>
  <si>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</si>
  <si>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</si>
  <si>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</si>
  <si>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</si>
  <si>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</si>
  <si>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</si>
  <si>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</si>
  <si>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</si>
  <si>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</si>
  <si>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</si>
  <si>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</si>
  <si>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</si>
  <si>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</si>
  <si>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</si>
  <si>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</si>
  <si>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</si>
  <si>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</si>
  <si>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</si>
  <si>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</si>
  <si>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</si>
  <si>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</si>
  <si>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</si>
  <si>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</si>
  <si>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</si>
  <si>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</si>
  <si>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</si>
  <si>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</si>
  <si>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</si>
  <si>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</si>
  <si>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</si>
  <si>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</si>
  <si>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</si>
  <si>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</si>
  <si>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</si>
  <si>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</si>
  <si>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</si>
  <si>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</si>
  <si>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</si>
  <si>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</si>
  <si>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</si>
  <si>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</si>
  <si>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</si>
  <si>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</si>
  <si>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</si>
  <si>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</si>
  <si>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</si>
  <si>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</si>
  <si>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</si>
  <si>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</si>
  <si>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</si>
  <si>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</si>
  <si>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</si>
  <si>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</si>
  <si>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</si>
  <si>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</si>
  <si>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</si>
  <si>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</si>
  <si>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</si>
  <si>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</si>
  <si>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</si>
  <si>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</si>
  <si>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</si>
  <si>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</si>
  <si>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</si>
  <si>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</si>
  <si>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</si>
  <si>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</si>
  <si>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</si>
  <si>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</si>
  <si>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</si>
  <si>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</si>
  <si>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</si>
  <si>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</si>
  <si>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</si>
  <si>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</si>
  <si>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</si>
  <si>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</si>
  <si>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</si>
  <si>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</si>
  <si>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</si>
  <si>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</si>
  <si>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</si>
  <si>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</si>
  <si>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</si>
  <si>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</si>
  <si>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</si>
  <si>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</si>
  <si>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</si>
  <si>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</si>
  <si>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</si>
  <si>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</si>
  <si>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</si>
  <si>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</si>
  <si>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</si>
  <si>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</si>
  <si>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</si>
  <si>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</si>
  <si>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</si>
  <si>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</si>
  <si>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</si>
  <si>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</si>
  <si>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</si>
  <si>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</si>
  <si>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</si>
  <si>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</si>
  <si>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</si>
  <si>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</si>
  <si>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</si>
  <si>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</si>
  <si>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</si>
  <si>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</si>
  <si>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</si>
  <si>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</si>
  <si>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</si>
  <si>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</si>
  <si>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</si>
  <si>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</si>
  <si>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</si>
  <si>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</si>
  <si>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</si>
  <si>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</si>
  <si>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</si>
  <si>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</si>
  <si>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</si>
  <si>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</si>
  <si>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</si>
  <si>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</si>
  <si>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</si>
  <si>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</si>
  <si>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</si>
  <si>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</si>
  <si>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</si>
  <si>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</si>
  <si>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</si>
  <si>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</si>
  <si>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</si>
  <si>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</si>
  <si>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</si>
  <si>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</si>
  <si>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</si>
  <si>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</si>
  <si>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</si>
  <si>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</si>
  <si>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</si>
  <si>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</si>
  <si>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</si>
  <si>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</si>
  <si>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</si>
  <si>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</si>
  <si>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</si>
  <si>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</si>
  <si>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</si>
  <si>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</si>
  <si>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</si>
  <si>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</si>
  <si>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</si>
  <si>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</si>
  <si>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</si>
  <si>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</si>
  <si>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</si>
  <si>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</si>
  <si>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</si>
  <si>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</si>
  <si>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</si>
  <si>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</si>
  <si>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</si>
  <si>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</si>
  <si>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</si>
  <si>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</si>
  <si>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</si>
  <si>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</si>
  <si>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</si>
  <si>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</si>
  <si>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</si>
  <si>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</si>
  <si>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</si>
  <si>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</si>
  <si>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</si>
  <si>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</si>
  <si>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</si>
  <si>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</si>
  <si>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</si>
  <si>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</si>
  <si>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</si>
  <si>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</si>
  <si>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</si>
  <si>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</si>
  <si>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</si>
  <si>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</si>
  <si>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</si>
  <si>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</si>
  <si>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</si>
  <si>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</si>
  <si>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</si>
  <si>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</si>
  <si>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</si>
  <si>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</si>
  <si>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</si>
  <si>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</si>
  <si>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</si>
  <si>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</si>
  <si>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</si>
  <si>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</si>
  <si>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</si>
  <si>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</si>
  <si>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</si>
  <si>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</si>
  <si>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</si>
  <si>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</si>
  <si>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</si>
  <si>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</si>
  <si>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</si>
  <si>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</si>
  <si>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</si>
  <si>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</si>
  <si>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</si>
  <si>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</si>
  <si>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</si>
  <si>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</si>
  <si>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</si>
  <si>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</si>
  <si>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</si>
  <si>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</si>
  <si>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</si>
  <si>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</si>
  <si>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</si>
  <si>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</si>
  <si>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</si>
  <si>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</si>
  <si>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</si>
  <si>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</si>
  <si>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</si>
  <si>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</si>
  <si>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</si>
  <si>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</si>
  <si>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</si>
  <si>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</si>
  <si>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</si>
  <si>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</si>
  <si>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</si>
  <si>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</si>
  <si>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</si>
  <si>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</si>
  <si>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</si>
  <si>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</si>
  <si>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</si>
  <si>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</si>
  <si>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</si>
  <si>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</si>
  <si>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</si>
  <si>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</si>
  <si>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</si>
  <si>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</si>
  <si>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</si>
  <si>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</si>
  <si>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</si>
  <si>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</si>
  <si>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</si>
  <si>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</si>
  <si>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</si>
  <si>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</si>
  <si>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</si>
  <si>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</si>
  <si>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</si>
  <si>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</si>
  <si>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</si>
  <si>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</si>
  <si>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</si>
  <si>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</si>
  <si>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</si>
  <si>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</si>
  <si>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</si>
  <si>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</si>
  <si>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</si>
  <si>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</si>
  <si>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</si>
  <si>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</si>
  <si>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</si>
  <si>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</si>
  <si>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</si>
  <si>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</si>
  <si>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</si>
  <si>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</si>
  <si>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</si>
  <si>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</si>
  <si>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</si>
  <si>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</si>
  <si>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</si>
  <si>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</si>
  <si>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</si>
  <si>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</si>
  <si>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</si>
  <si>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</si>
  <si>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</si>
  <si>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</si>
  <si>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</si>
  <si>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</si>
  <si>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</si>
  <si>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</si>
  <si>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</si>
  <si>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</si>
  <si>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</si>
  <si>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</si>
  <si>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</si>
  <si>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</si>
  <si>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</si>
  <si>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</si>
  <si>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</si>
  <si>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</si>
  <si>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</si>
  <si>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</si>
  <si>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</si>
  <si>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</si>
  <si>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</si>
  <si>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</si>
  <si>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</si>
  <si>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</si>
  <si>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</si>
  <si>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</si>
  <si>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</si>
  <si>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</si>
  <si>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</si>
  <si>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</si>
  <si>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</si>
  <si>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</si>
  <si>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</si>
  <si>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</si>
  <si>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</si>
  <si>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</si>
  <si>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</si>
  <si>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</si>
  <si>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</si>
  <si>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</si>
  <si>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</si>
  <si>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</si>
  <si>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</si>
  <si>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</si>
  <si>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</si>
  <si>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</si>
  <si>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</si>
  <si>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</si>
  <si>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</si>
  <si>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</si>
  <si>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</si>
  <si>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</si>
  <si>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</si>
  <si>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</si>
  <si>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</si>
  <si>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</si>
  <si>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</si>
  <si>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</si>
  <si>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</si>
  <si>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</si>
  <si>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</si>
  <si>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</si>
  <si>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</si>
  <si>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</si>
  <si>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</si>
  <si>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</si>
  <si>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</si>
  <si>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</si>
  <si>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</si>
  <si>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</si>
  <si>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</si>
  <si>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</si>
  <si>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</si>
  <si>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</si>
  <si>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</si>
  <si>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</si>
  <si>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</si>
  <si>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</si>
  <si>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</si>
  <si>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</si>
  <si>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</si>
  <si>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</si>
  <si>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</si>
  <si>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</si>
  <si>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</si>
  <si>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</si>
  <si>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</si>
  <si>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</si>
  <si>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</si>
  <si>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</si>
  <si>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</si>
  <si>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</si>
  <si>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</si>
  <si>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</si>
  <si>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</si>
  <si>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</si>
  <si>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</si>
  <si>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</si>
  <si>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</si>
  <si>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</si>
  <si>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</si>
  <si>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</si>
  <si>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</si>
  <si>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</si>
  <si>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</si>
  <si>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</si>
  <si>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</si>
  <si>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</si>
  <si>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</si>
  <si>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</si>
  <si>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</si>
  <si>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</si>
  <si>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</si>
  <si>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</si>
  <si>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</si>
  <si>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</si>
  <si>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</si>
  <si>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</si>
  <si>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</si>
  <si>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</si>
  <si>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</si>
  <si>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</si>
  <si>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</si>
  <si>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</si>
  <si>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</si>
  <si>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</si>
  <si>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</si>
  <si>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</si>
  <si>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</si>
  <si>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</si>
  <si>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</si>
  <si>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</si>
  <si>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</si>
  <si>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</si>
  <si>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</si>
  <si>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</si>
  <si>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</si>
  <si>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</si>
  <si>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</si>
  <si>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</si>
  <si>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</si>
  <si>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</si>
  <si>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</si>
  <si>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</si>
  <si>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</si>
  <si>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</si>
  <si>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</si>
  <si>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</si>
  <si>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</si>
  <si>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</si>
  <si>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</si>
  <si>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</si>
  <si>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</si>
  <si>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</si>
  <si>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</si>
  <si>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</si>
  <si>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</si>
  <si>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</si>
  <si>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</si>
  <si>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</si>
  <si>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</si>
  <si>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</si>
  <si>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</si>
  <si>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</si>
  <si>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</si>
  <si>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</si>
  <si>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</si>
  <si>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</si>
  <si>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</si>
  <si>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</si>
  <si>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</si>
  <si>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</si>
  <si>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</si>
  <si>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</si>
  <si>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</si>
  <si>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</si>
  <si>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</si>
  <si>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</si>
  <si>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</si>
  <si>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</si>
  <si>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</si>
  <si>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</si>
  <si>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</si>
  <si>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</si>
  <si>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</si>
  <si>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</si>
  <si>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</si>
  <si>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</si>
  <si>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</si>
  <si>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</si>
  <si>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</si>
  <si>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</si>
  <si>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</si>
  <si>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</si>
  <si>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</si>
  <si>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</si>
  <si>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</si>
  <si>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</si>
  <si>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</si>
  <si>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</si>
  <si>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</si>
  <si>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</si>
  <si>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</si>
  <si>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</si>
  <si>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</si>
  <si>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</si>
  <si>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</si>
  <si>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</si>
  <si>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</si>
  <si>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</si>
  <si>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</si>
  <si>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</si>
  <si>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</si>
  <si>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</si>
  <si>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</si>
  <si>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</si>
  <si>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</si>
  <si>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</si>
  <si>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</si>
  <si>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</si>
  <si>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</si>
  <si>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</si>
  <si>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</si>
  <si>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</si>
  <si>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</si>
  <si>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</si>
  <si>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</si>
  <si>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</si>
  <si>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</si>
  <si>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</si>
  <si>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</si>
  <si>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</si>
  <si>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</si>
  <si>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</si>
  <si>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</si>
  <si>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</si>
  <si>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</si>
  <si>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</si>
  <si>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</si>
  <si>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</si>
  <si>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</si>
  <si>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</si>
  <si>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</si>
  <si>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</si>
  <si>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</si>
  <si>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</si>
  <si>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</si>
  <si>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</si>
  <si>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</si>
  <si>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</si>
  <si>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</si>
  <si>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</si>
  <si>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</si>
  <si>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</si>
  <si>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</si>
  <si>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</si>
  <si>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</si>
  <si>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</si>
  <si>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</si>
  <si>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</si>
  <si>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</si>
  <si>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</si>
  <si>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</si>
  <si>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</si>
  <si>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</si>
  <si>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</si>
  <si>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</si>
  <si>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</si>
  <si>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</si>
  <si>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</si>
  <si>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</si>
  <si>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</si>
  <si>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</si>
  <si>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</si>
  <si>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</si>
  <si>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</si>
  <si>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</si>
  <si>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</si>
  <si>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</si>
  <si>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</si>
  <si>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</si>
  <si>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</si>
  <si>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</si>
  <si>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</si>
  <si>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</si>
  <si>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</si>
  <si>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</si>
  <si>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</si>
  <si>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</si>
  <si>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</si>
  <si>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</si>
  <si>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</si>
  <si>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</si>
  <si>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</si>
  <si>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</si>
  <si>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</si>
  <si>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</si>
  <si>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</si>
  <si>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</si>
  <si>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</si>
  <si>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</si>
  <si>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</si>
  <si>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</si>
  <si>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</si>
  <si>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</si>
  <si>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</si>
  <si>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</si>
  <si>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</si>
  <si>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</si>
  <si>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</si>
  <si>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</si>
  <si>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</si>
  <si>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</si>
  <si>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</si>
  <si>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</si>
  <si>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</si>
  <si>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</si>
  <si>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</si>
  <si>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</si>
  <si>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</si>
  <si>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</si>
  <si>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</si>
  <si>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</si>
  <si>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</si>
  <si>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</si>
  <si>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</si>
  <si>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</si>
  <si>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</si>
  <si>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</si>
  <si>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</si>
  <si>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</si>
  <si>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</si>
  <si>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</si>
  <si>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</si>
  <si>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</si>
  <si>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</si>
  <si>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</si>
  <si>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</si>
  <si>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</si>
  <si>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</si>
  <si>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</si>
  <si>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</si>
  <si>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</si>
  <si>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</si>
  <si>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</si>
  <si>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</si>
  <si>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</si>
  <si>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</si>
  <si>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</si>
  <si>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</si>
  <si>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</si>
  <si>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</si>
  <si>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</si>
  <si>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</si>
  <si>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</si>
  <si>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</si>
  <si>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</si>
  <si>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</si>
  <si>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</si>
  <si>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</si>
  <si>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</si>
  <si>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</si>
  <si>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</si>
  <si>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</si>
  <si>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</si>
  <si>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</si>
  <si>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</si>
  <si>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</si>
  <si>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</si>
  <si>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</si>
  <si>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</si>
  <si>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</si>
  <si>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</si>
  <si>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</si>
  <si>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</si>
  <si>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</si>
  <si>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</si>
  <si>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</si>
  <si>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</si>
  <si>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</si>
  <si>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</si>
  <si>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</si>
  <si>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</si>
  <si>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</si>
  <si>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</si>
  <si>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</si>
  <si>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</si>
  <si>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</si>
  <si>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</si>
  <si>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</si>
  <si>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</si>
  <si>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</si>
  <si>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</si>
  <si>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</si>
  <si>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</si>
  <si>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</si>
  <si>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</si>
  <si>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</si>
  <si>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</si>
  <si>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</si>
  <si>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</si>
  <si>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</si>
  <si>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</si>
  <si>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</si>
  <si>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</si>
  <si>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</si>
  <si>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</si>
  <si>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</si>
  <si>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</si>
  <si>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</si>
  <si>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</si>
  <si>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</si>
  <si>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</si>
  <si>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</si>
  <si>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</si>
  <si>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</si>
  <si>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</si>
  <si>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</si>
  <si>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</si>
  <si>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</si>
  <si>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</si>
  <si>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</si>
  <si>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</si>
  <si>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</si>
  <si>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</si>
  <si>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</si>
  <si>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</si>
  <si>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</si>
  <si>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</si>
  <si>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</si>
  <si>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</si>
  <si>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</si>
  <si>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</si>
  <si>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</si>
  <si>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</si>
  <si>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</si>
  <si>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</si>
  <si>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</si>
  <si>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</si>
  <si>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</si>
  <si>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</si>
  <si>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</si>
  <si>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</si>
  <si>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</si>
  <si>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</si>
  <si>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</si>
  <si>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</si>
  <si>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</si>
  <si>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</si>
  <si>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</si>
  <si>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</si>
  <si>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</si>
  <si>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</si>
  <si>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</si>
  <si>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</si>
  <si>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</si>
  <si>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</si>
  <si>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</si>
  <si>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</si>
  <si>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</si>
  <si>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</si>
  <si>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</si>
  <si>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</si>
  <si>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</si>
  <si>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</si>
  <si>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</si>
  <si>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</si>
  <si>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</si>
  <si>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</si>
  <si>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</si>
  <si>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</si>
  <si>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</si>
  <si>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</si>
  <si>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</si>
  <si>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</si>
  <si>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</si>
  <si>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</si>
  <si>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</si>
  <si>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</si>
  <si>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</si>
  <si>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</si>
  <si>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</si>
  <si>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</si>
  <si>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</si>
  <si>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</si>
  <si>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</si>
  <si>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</si>
  <si>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</si>
  <si>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</si>
  <si>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</si>
  <si>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</si>
  <si>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</si>
  <si>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</si>
  <si>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</si>
  <si>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</si>
  <si>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</si>
  <si>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</si>
  <si>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</si>
  <si>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</si>
  <si>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</si>
  <si>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</si>
  <si>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</si>
  <si>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</si>
  <si>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</si>
  <si>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</si>
  <si>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</si>
  <si>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</si>
  <si>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</si>
  <si>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</si>
  <si>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</si>
  <si>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</si>
  <si>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</si>
  <si>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</si>
  <si>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</si>
  <si>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</si>
  <si>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</si>
  <si>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</si>
  <si>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</si>
  <si>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</si>
  <si>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</si>
  <si>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</si>
  <si>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</si>
  <si>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</si>
  <si>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</si>
  <si>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</si>
  <si>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</si>
  <si>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</si>
  <si>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</si>
  <si>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</si>
  <si>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</si>
  <si>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</si>
  <si>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</si>
  <si>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</si>
  <si>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</si>
  <si>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</si>
  <si>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</si>
  <si>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</si>
  <si>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</si>
  <si>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</si>
  <si>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</si>
  <si>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</si>
  <si>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</si>
  <si>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</si>
  <si>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</si>
  <si>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</si>
  <si>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</si>
  <si>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</si>
  <si>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</si>
  <si>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</si>
  <si>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</si>
  <si>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</si>
  <si>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</si>
  <si>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</si>
  <si>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</si>
  <si>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</si>
  <si>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</si>
  <si>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</si>
  <si>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</si>
  <si>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</si>
  <si>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</si>
  <si>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</si>
  <si>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</si>
  <si>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</si>
  <si>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</si>
  <si>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</si>
  <si>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</si>
  <si>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</si>
  <si>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</si>
  <si>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</si>
  <si>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</si>
  <si>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</si>
  <si>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</si>
  <si>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</si>
  <si>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</si>
  <si>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</si>
  <si>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</si>
  <si>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</si>
  <si>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</si>
  <si>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</si>
  <si>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</si>
  <si>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</si>
  <si>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</si>
  <si>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</si>
  <si>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</si>
  <si>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</si>
  <si>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</si>
  <si>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</si>
  <si>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</si>
  <si>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</si>
  <si>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</si>
  <si>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</si>
  <si>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</si>
  <si>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</si>
  <si>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</si>
  <si>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</si>
  <si>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</si>
  <si>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</si>
  <si>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</si>
  <si>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</si>
  <si>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</si>
  <si>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</si>
  <si>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</si>
  <si>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</si>
  <si>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</si>
  <si>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</si>
  <si>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</si>
  <si>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</si>
  <si>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</si>
  <si>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</si>
  <si>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</si>
  <si>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</si>
  <si>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</si>
  <si>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</si>
  <si>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</si>
  <si>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</si>
  <si>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</si>
  <si>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</si>
  <si>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</si>
  <si>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</si>
  <si>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</si>
  <si>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</si>
  <si>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</si>
  <si>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</si>
  <si>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</si>
  <si>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</si>
  <si>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</si>
  <si>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</si>
  <si>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</si>
  <si>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</si>
  <si>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</si>
  <si>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</si>
  <si>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</si>
  <si>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</si>
  <si>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</si>
  <si>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</si>
  <si>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</si>
  <si>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</si>
  <si>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</si>
  <si>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</si>
  <si>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</si>
  <si>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</si>
  <si>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</si>
  <si>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</si>
  <si>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</si>
  <si>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</si>
  <si>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</si>
  <si>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</si>
  <si>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</si>
  <si>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</si>
  <si>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</si>
  <si>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</si>
  <si>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</si>
  <si>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</si>
  <si>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</si>
  <si>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</si>
  <si>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</si>
  <si>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</si>
  <si>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</si>
  <si>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</si>
  <si>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</si>
  <si>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</si>
  <si>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</si>
  <si>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</si>
  <si>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</si>
  <si>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</si>
  <si>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</si>
  <si>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</si>
  <si>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</si>
  <si>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</si>
  <si>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</si>
  <si>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</si>
  <si>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</si>
  <si>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</si>
  <si>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</si>
  <si>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</si>
  <si>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</si>
  <si>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</si>
  <si>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</si>
  <si>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</si>
  <si>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</si>
  <si>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</si>
  <si>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</si>
  <si>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</si>
  <si>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</si>
  <si>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</si>
  <si>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</si>
  <si>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</si>
  <si>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</si>
  <si>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</si>
  <si>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</si>
  <si>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</si>
  <si>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</si>
  <si>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</si>
  <si>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</si>
  <si>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</si>
  <si>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</si>
  <si>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</si>
  <si>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</si>
  <si>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</si>
  <si>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</si>
  <si>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</si>
  <si>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</si>
  <si>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</si>
  <si>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</si>
  <si>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</si>
  <si>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</si>
  <si>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</si>
  <si>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</si>
  <si>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</si>
  <si>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</si>
  <si>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</si>
  <si>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</si>
  <si>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</si>
  <si>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</si>
  <si>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</si>
  <si>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</si>
  <si>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</si>
  <si>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</si>
  <si>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</si>
  <si>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</si>
  <si>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</si>
  <si>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</si>
  <si>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</si>
  <si>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</si>
  <si>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</si>
  <si>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</si>
  <si>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</si>
  <si>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</si>
  <si>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</si>
  <si>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</si>
  <si>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</si>
  <si>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</si>
  <si>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</si>
  <si>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</si>
  <si>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</si>
  <si>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</si>
  <si>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</si>
  <si>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</si>
  <si>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</si>
  <si>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</si>
  <si>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</si>
  <si>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</si>
  <si>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</si>
  <si>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</si>
  <si>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</si>
  <si>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</si>
  <si>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</si>
  <si>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</si>
  <si>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</si>
  <si>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</si>
  <si>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</si>
  <si>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</si>
  <si>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</si>
  <si>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</si>
  <si>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</si>
  <si>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</si>
  <si>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</si>
  <si>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</si>
  <si>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</si>
  <si>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</si>
  <si>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</si>
  <si>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</si>
  <si>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</si>
  <si>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</si>
  <si>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</si>
  <si>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</si>
  <si>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</si>
  <si>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</si>
  <si>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</si>
  <si>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</si>
  <si>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</si>
  <si>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</si>
  <si>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</si>
  <si>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</si>
  <si>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</si>
  <si>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</si>
  <si>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</si>
  <si>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</si>
  <si>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</si>
  <si>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</si>
  <si>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</si>
  <si>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</si>
  <si>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</si>
  <si>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</si>
  <si>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</si>
  <si>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</si>
  <si>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</si>
  <si>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</si>
  <si>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</si>
  <si>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</si>
  <si>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</si>
  <si>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</si>
  <si>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</si>
  <si>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</si>
  <si>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</si>
  <si>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</si>
  <si>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</si>
  <si>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</si>
  <si>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</si>
  <si>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</si>
  <si>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</si>
  <si>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</si>
  <si>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</si>
  <si>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</si>
  <si>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</si>
  <si>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</si>
  <si>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</si>
  <si>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</si>
  <si>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</si>
  <si>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</si>
  <si>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</si>
  <si>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</si>
  <si>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</si>
  <si>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</si>
  <si>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</si>
  <si>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</si>
  <si>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</si>
  <si>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</si>
  <si>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</si>
  <si>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</si>
  <si>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</si>
  <si>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</si>
  <si>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</si>
  <si>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</si>
  <si>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</si>
  <si>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</si>
  <si>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</si>
  <si>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</si>
  <si>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</si>
  <si>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</si>
  <si>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</si>
  <si>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</si>
  <si>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</si>
  <si>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</si>
  <si>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</si>
  <si>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</si>
  <si>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</si>
  <si>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</si>
  <si>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</si>
  <si>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</si>
  <si>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</si>
  <si>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</si>
  <si>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</si>
  <si>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</si>
  <si>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</si>
  <si>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</si>
  <si>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</si>
  <si>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</si>
  <si>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</si>
  <si>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</si>
  <si>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</si>
  <si>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</si>
  <si>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</si>
  <si>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</si>
  <si>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</si>
  <si>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</si>
  <si>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</si>
  <si>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</si>
  <si>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</si>
  <si>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</si>
  <si>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</si>
  <si>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</si>
  <si>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</si>
  <si>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</si>
  <si>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</si>
  <si>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</si>
  <si>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</si>
  <si>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</si>
  <si>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</si>
  <si>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</si>
  <si>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</si>
  <si>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</si>
  <si>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</si>
  <si>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</si>
  <si>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</si>
  <si>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</si>
  <si>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</si>
  <si>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</si>
  <si>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</si>
  <si>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</si>
  <si>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</si>
  <si>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</si>
  <si>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</si>
  <si>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</si>
  <si>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</si>
  <si>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</si>
  <si>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</si>
  <si>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</si>
  <si>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</si>
  <si>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</si>
  <si>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</si>
  <si>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</si>
  <si>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</si>
  <si>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</si>
  <si>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</si>
  <si>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</si>
  <si>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</si>
  <si>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</si>
  <si>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</si>
  <si>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</si>
  <si>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</si>
  <si>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</si>
  <si>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</si>
  <si>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</si>
  <si>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</si>
  <si>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</si>
  <si>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</si>
  <si>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</si>
  <si>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</si>
  <si>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</si>
  <si>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</si>
  <si>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</si>
  <si>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</si>
  <si>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</si>
  <si>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</si>
  <si>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</si>
  <si>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</si>
  <si>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</si>
  <si>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</si>
  <si>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</si>
  <si>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</si>
  <si>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</si>
  <si>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</si>
  <si>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</si>
  <si>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</si>
  <si>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</si>
  <si>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</si>
  <si>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</si>
  <si>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</si>
  <si>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</si>
  <si>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</si>
  <si>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</si>
  <si>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</si>
  <si>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</si>
  <si>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</si>
  <si>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</si>
  <si>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</si>
  <si>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</si>
  <si>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</si>
  <si>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</si>
  <si>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</si>
  <si>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</si>
  <si>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</si>
  <si>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</si>
  <si>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</si>
  <si>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</si>
  <si>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</si>
  <si>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</si>
  <si>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</si>
  <si>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</si>
  <si>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</si>
  <si>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</si>
  <si>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</si>
  <si>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</si>
  <si>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</si>
  <si>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</si>
  <si>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</si>
  <si>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</si>
  <si>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</si>
  <si>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</si>
  <si>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</si>
  <si>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</si>
  <si>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</si>
  <si>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</si>
  <si>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</si>
  <si>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</si>
  <si>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</si>
  <si>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</si>
  <si>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</si>
  <si>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</si>
  <si>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</si>
  <si>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</si>
  <si>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</si>
  <si>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</si>
  <si>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</si>
  <si>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</si>
  <si>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</si>
  <si>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</si>
  <si>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</si>
  <si>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</si>
  <si>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</si>
  <si>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</si>
  <si>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</si>
  <si>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</si>
  <si>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</si>
  <si>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</si>
  <si>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</si>
  <si>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</si>
  <si>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</si>
  <si>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</si>
  <si>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</si>
  <si>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</si>
  <si>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</si>
  <si>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</si>
  <si>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</si>
  <si>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</si>
  <si>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</si>
  <si>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</si>
  <si>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</si>
  <si>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</si>
  <si>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</si>
  <si>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</si>
  <si>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</si>
  <si>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</si>
  <si>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</si>
  <si>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</si>
  <si>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</si>
  <si>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</si>
  <si>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</si>
  <si>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</si>
  <si>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</si>
  <si>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</si>
  <si>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</si>
  <si>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</si>
  <si>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</si>
  <si>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</si>
  <si>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</si>
  <si>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</si>
  <si>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</si>
  <si>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</si>
  <si>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</si>
  <si>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</si>
  <si>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</si>
  <si>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</si>
  <si>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</si>
  <si>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</si>
  <si>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</si>
  <si>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</si>
  <si>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</si>
  <si>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</si>
  <si>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</si>
  <si>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</si>
  <si>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</si>
  <si>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</si>
  <si>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</si>
  <si>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</si>
  <si>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</si>
  <si>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</si>
  <si>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</si>
  <si>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</si>
  <si>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</si>
  <si>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</si>
  <si>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</si>
  <si>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</si>
  <si>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</si>
  <si>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</si>
  <si>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</si>
  <si>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</si>
  <si>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</si>
  <si>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</si>
  <si>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</si>
  <si>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</si>
  <si>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</si>
  <si>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</si>
  <si>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</si>
  <si>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</si>
  <si>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</si>
  <si>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</si>
  <si>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</si>
  <si>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</si>
  <si>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</si>
  <si>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</si>
  <si>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</si>
  <si>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</si>
  <si>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</si>
  <si>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</si>
  <si>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</si>
  <si>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</si>
  <si>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</si>
  <si>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</si>
  <si>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</si>
  <si>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</si>
  <si>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</si>
  <si>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</si>
  <si>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</si>
  <si>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</si>
  <si>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</si>
  <si>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</si>
  <si>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</si>
  <si>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</si>
  <si>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</si>
  <si>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</si>
  <si>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</si>
  <si>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</si>
  <si>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</si>
  <si>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</si>
  <si>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</si>
  <si>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</si>
  <si>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</si>
  <si>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</si>
  <si>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</si>
  <si>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</si>
  <si>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</si>
  <si>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</si>
  <si>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</si>
  <si>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</si>
  <si>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</si>
  <si>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</si>
  <si>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</si>
  <si>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</si>
  <si>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</si>
  <si>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</si>
  <si>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</si>
  <si>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</si>
  <si>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</si>
  <si>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</si>
  <si>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</si>
  <si>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</si>
  <si>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</si>
  <si>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</si>
  <si>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</si>
  <si>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</si>
  <si>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</si>
  <si>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</si>
  <si>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</si>
  <si>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</si>
  <si>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</si>
  <si>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</si>
  <si>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</si>
  <si>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</si>
  <si>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</si>
  <si>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</si>
  <si>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</si>
  <si>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</si>
  <si>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</si>
  <si>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</si>
  <si>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</si>
  <si>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</si>
  <si>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</si>
  <si>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</si>
  <si>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</si>
  <si>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</si>
  <si>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</si>
  <si>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</si>
  <si>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</si>
  <si>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</si>
  <si>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</si>
  <si>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</si>
  <si>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</si>
  <si>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</si>
  <si>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</si>
  <si>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</si>
  <si>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</si>
  <si>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</si>
  <si>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</si>
  <si>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</si>
  <si>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</si>
  <si>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</si>
  <si>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</si>
  <si>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</si>
  <si>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</si>
  <si>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</si>
  <si>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</si>
  <si>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</si>
  <si>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</si>
  <si>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</si>
  <si>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</si>
  <si>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</si>
  <si>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</si>
  <si>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</si>
  <si>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</si>
  <si>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</si>
  <si>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</si>
  <si>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</si>
  <si>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</si>
  <si>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</si>
  <si>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</si>
  <si>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</si>
  <si>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</si>
  <si>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</si>
  <si>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</si>
  <si>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</si>
  <si>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</si>
  <si>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</si>
  <si>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</si>
  <si>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</si>
  <si>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</si>
  <si>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</si>
  <si>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</si>
  <si>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</si>
  <si>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</si>
  <si>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</si>
  <si>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</si>
  <si>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</si>
  <si>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</si>
  <si>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</si>
  <si>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</si>
  <si>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</si>
  <si>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</si>
  <si>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</si>
  <si>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</si>
  <si>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</si>
  <si>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</si>
  <si>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</si>
  <si>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</si>
  <si>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</si>
  <si>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</si>
  <si>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</si>
  <si>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</si>
  <si>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</si>
  <si>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</si>
  <si>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</si>
  <si>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</si>
  <si>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</si>
  <si>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</si>
  <si>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</si>
  <si>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</si>
  <si>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</si>
  <si>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</si>
  <si>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</si>
  <si>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</si>
  <si>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</si>
  <si>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</si>
  <si>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</si>
  <si>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</si>
  <si>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</si>
  <si>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</si>
  <si>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</si>
  <si>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</si>
  <si>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</si>
  <si>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</si>
  <si>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</si>
  <si>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</si>
  <si>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</si>
  <si>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</si>
  <si>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</si>
  <si>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</si>
  <si>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</si>
  <si>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</si>
  <si>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</si>
  <si>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</si>
  <si>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</si>
  <si>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</si>
  <si>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</si>
  <si>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</si>
  <si>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</si>
  <si>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</si>
  <si>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</si>
  <si>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</si>
  <si>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</si>
  <si>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</si>
  <si>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</si>
  <si>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</si>
  <si>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</si>
  <si>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</si>
  <si>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</si>
  <si>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</si>
  <si>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</si>
  <si>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</si>
  <si>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</si>
  <si>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</si>
  <si>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</si>
  <si>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</si>
  <si>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</si>
  <si>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</si>
  <si>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</si>
  <si>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</si>
  <si>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</si>
  <si>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</si>
  <si>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</si>
  <si>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</si>
  <si>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</si>
  <si>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</si>
  <si>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</si>
  <si>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</si>
  <si>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</si>
  <si>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</si>
  <si>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</si>
  <si>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</si>
  <si>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</si>
  <si>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</si>
  <si>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</si>
  <si>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</si>
  <si>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</si>
  <si>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</si>
  <si>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</si>
  <si>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</si>
  <si>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</si>
  <si>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</si>
  <si>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</si>
  <si>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</si>
  <si>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</si>
  <si>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</si>
  <si>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</si>
  <si>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</si>
  <si>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</si>
  <si>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</si>
  <si>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</si>
  <si>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</si>
  <si>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</si>
  <si>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</si>
  <si>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</si>
  <si>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</si>
  <si>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</si>
  <si>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</si>
  <si>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</si>
  <si>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</si>
  <si>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</si>
  <si>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</si>
  <si>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</si>
  <si>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</si>
  <si>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</si>
  <si>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</si>
  <si>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</si>
  <si>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</si>
  <si>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</si>
  <si>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</si>
  <si>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</si>
  <si>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</si>
  <si>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</si>
  <si>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</si>
  <si>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</si>
  <si>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</si>
  <si>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</si>
  <si>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</si>
  <si>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</si>
  <si>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</si>
  <si>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</si>
  <si>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</si>
  <si>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</si>
  <si>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</si>
  <si>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</si>
  <si>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</si>
  <si>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</si>
  <si>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</si>
  <si>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</si>
  <si>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</si>
  <si>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</si>
  <si>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</si>
  <si>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</si>
  <si>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</si>
  <si>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</si>
  <si>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</si>
  <si>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</si>
  <si>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</si>
  <si>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</si>
  <si>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</si>
  <si>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</si>
  <si>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</si>
  <si>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</si>
  <si>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</si>
  <si>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</si>
  <si>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</si>
  <si>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</si>
  <si>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</si>
  <si>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</si>
  <si>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</si>
  <si>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</si>
  <si>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</si>
  <si>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</si>
  <si>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</si>
  <si>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</si>
  <si>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</si>
  <si>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</si>
  <si>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</si>
  <si>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</si>
  <si>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</si>
  <si>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</si>
  <si>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</si>
  <si>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</si>
  <si>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</si>
  <si>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</si>
  <si>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</si>
  <si>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</si>
  <si>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</si>
  <si>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</si>
  <si>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</si>
  <si>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</si>
  <si>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</si>
  <si>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</si>
  <si>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</si>
  <si>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</si>
  <si>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</si>
  <si>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</si>
  <si>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</si>
  <si>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</si>
  <si>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</si>
  <si>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</si>
  <si>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</si>
  <si>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</si>
  <si>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</si>
  <si>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</si>
  <si>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</si>
  <si>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</si>
  <si>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</si>
  <si>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</si>
  <si>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</si>
  <si>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</si>
  <si>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</si>
  <si>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</si>
  <si>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</si>
  <si>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</si>
  <si>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</si>
  <si>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</si>
  <si>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</si>
  <si>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</si>
  <si>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</si>
  <si>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</si>
  <si>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</si>
  <si>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</si>
  <si>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</si>
  <si>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</si>
  <si>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</si>
  <si>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</si>
  <si>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</si>
  <si>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</si>
  <si>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</si>
  <si>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</si>
  <si>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</si>
  <si>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</si>
  <si>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</si>
  <si>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</si>
  <si>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</si>
  <si>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</si>
  <si>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</si>
  <si>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</si>
  <si>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</si>
  <si>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</si>
  <si>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</si>
  <si>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</si>
  <si>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</si>
  <si>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</si>
  <si>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</si>
  <si>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</si>
  <si>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</si>
  <si>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</si>
  <si>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</si>
  <si>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</si>
  <si>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</si>
  <si>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</si>
  <si>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</si>
  <si>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</si>
  <si>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</si>
  <si>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</si>
  <si>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</si>
  <si>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</si>
  <si>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</si>
  <si>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</si>
  <si>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</si>
  <si>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</si>
  <si>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</si>
  <si>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</si>
  <si>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</si>
  <si>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</si>
  <si>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</si>
  <si>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</si>
  <si>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</si>
  <si>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</si>
  <si>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</si>
  <si>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</si>
  <si>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</si>
  <si>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</si>
  <si>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</si>
  <si>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</si>
  <si>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</si>
  <si>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</si>
  <si>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</si>
  <si>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</si>
  <si>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</si>
  <si>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</si>
  <si>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</si>
  <si>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</si>
  <si>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</si>
  <si>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</si>
  <si>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</si>
  <si>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</si>
  <si>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</si>
  <si>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</si>
  <si>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</si>
  <si>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</si>
  <si>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</si>
  <si>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</si>
  <si>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</si>
  <si>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</si>
  <si>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</si>
  <si>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</si>
  <si>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</si>
  <si>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</si>
  <si>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</si>
  <si>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</si>
  <si>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</si>
  <si>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</si>
  <si>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</si>
  <si>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</si>
  <si>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</si>
  <si>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</si>
  <si>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</si>
  <si>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</si>
  <si>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</si>
  <si>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</si>
  <si>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</si>
  <si>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</si>
  <si>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</si>
  <si>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</si>
  <si>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</si>
  <si>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</si>
  <si>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</si>
  <si>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</si>
  <si>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</si>
  <si>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</si>
  <si>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</si>
  <si>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</si>
  <si>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</si>
  <si>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</si>
  <si>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</si>
  <si>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</si>
  <si>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</si>
  <si>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</si>
  <si>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</si>
  <si>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</si>
  <si>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</si>
  <si>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</si>
  <si>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</si>
  <si>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</si>
  <si>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</si>
  <si>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</si>
  <si>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</si>
  <si>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</si>
  <si>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</si>
  <si>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</si>
  <si>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</si>
  <si>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</si>
  <si>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</si>
  <si>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</si>
  <si>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</si>
  <si>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</si>
  <si>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</si>
  <si>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</si>
  <si>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</si>
  <si>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</si>
  <si>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</si>
  <si>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</si>
  <si>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</si>
  <si>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</si>
  <si>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</si>
  <si>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</si>
  <si>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</si>
  <si>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</si>
  <si>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</si>
  <si>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</si>
  <si>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</si>
  <si>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</si>
  <si>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</si>
  <si>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</si>
  <si>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</si>
  <si>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</si>
  <si>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</si>
  <si>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</si>
  <si>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</si>
  <si>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</si>
  <si>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</si>
  <si>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</si>
  <si>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</si>
  <si>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</si>
  <si>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</si>
  <si>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</si>
  <si>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</si>
  <si>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</si>
  <si>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</si>
  <si>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</si>
  <si>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</si>
  <si>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</si>
  <si>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</si>
  <si>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</si>
  <si>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</si>
  <si>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</si>
  <si>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</si>
  <si>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</si>
  <si>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</si>
  <si>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</si>
  <si>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</si>
  <si>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</si>
  <si>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</si>
  <si>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</si>
  <si>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</si>
  <si>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</si>
  <si>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</si>
  <si>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</si>
  <si>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</si>
  <si>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</si>
  <si>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</si>
  <si>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</si>
  <si>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</si>
  <si>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</si>
  <si>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</si>
  <si>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</si>
  <si>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</si>
  <si>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</si>
  <si>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</si>
  <si>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</si>
  <si>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</si>
  <si>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</si>
  <si>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</si>
  <si>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</si>
  <si>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</si>
  <si>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</si>
  <si>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</si>
  <si>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</si>
  <si>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</si>
  <si>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</si>
  <si>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</si>
  <si>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</si>
  <si>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</si>
  <si>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</si>
  <si>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</si>
  <si>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</si>
  <si>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</si>
  <si>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</si>
  <si>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</si>
  <si>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</si>
  <si>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</si>
  <si>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</si>
  <si>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</si>
  <si>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</si>
  <si>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</si>
  <si>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</si>
  <si>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</si>
  <si>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</si>
  <si>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</si>
  <si>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</si>
  <si>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</si>
  <si>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</si>
  <si>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</si>
  <si>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</si>
  <si>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</si>
  <si>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</si>
  <si>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</si>
  <si>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</si>
  <si>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</si>
  <si>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</si>
  <si>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</si>
  <si>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</si>
  <si>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</si>
  <si>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</si>
  <si>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</si>
  <si>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</si>
  <si>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</si>
  <si>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</si>
  <si>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</si>
  <si>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</si>
  <si>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</si>
  <si>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</si>
  <si>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</si>
  <si>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</si>
  <si>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</si>
  <si>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</si>
  <si>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</si>
  <si>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</si>
  <si>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</si>
  <si>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</si>
  <si>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</si>
  <si>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</si>
  <si>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</si>
  <si>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</si>
  <si>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</si>
  <si>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</si>
  <si>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</si>
  <si>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</si>
  <si>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</si>
  <si>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</si>
  <si>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</si>
  <si>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</si>
  <si>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</si>
  <si>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</si>
  <si>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</si>
  <si>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</si>
  <si>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</si>
  <si>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</si>
  <si>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</si>
  <si>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</si>
  <si>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</si>
  <si>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</si>
  <si>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</si>
  <si>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</si>
  <si>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</si>
  <si>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</si>
  <si>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</si>
  <si>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</si>
  <si>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</si>
  <si>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</si>
  <si>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</si>
  <si>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</si>
  <si>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</si>
  <si>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</si>
  <si>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</si>
  <si>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</si>
  <si>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</si>
  <si>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</si>
  <si>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</si>
  <si>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</si>
  <si>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</si>
  <si>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</si>
  <si>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</si>
  <si>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</si>
  <si>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</si>
  <si>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</si>
  <si>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</si>
  <si>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</si>
  <si>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</si>
  <si>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</si>
  <si>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</si>
  <si>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</si>
  <si>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</si>
  <si>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</si>
  <si>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</si>
  <si>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</si>
  <si>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</si>
  <si>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</si>
  <si>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</si>
  <si>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</si>
  <si>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</si>
  <si>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</si>
  <si>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</si>
  <si>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</si>
  <si>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</si>
  <si>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</si>
  <si>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</si>
  <si>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</si>
  <si>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</si>
  <si>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</si>
  <si>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</si>
  <si>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</si>
  <si>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</si>
  <si>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</si>
  <si>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</si>
  <si>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</si>
  <si>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</si>
  <si>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</si>
  <si>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</si>
  <si>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</si>
  <si>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</si>
  <si>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</si>
  <si>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</si>
  <si>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</si>
  <si>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</si>
  <si>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</si>
  <si>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</si>
  <si>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</si>
  <si>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</si>
  <si>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</si>
  <si>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</si>
  <si>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</si>
  <si>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</si>
  <si>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</si>
  <si>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</si>
  <si>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</si>
  <si>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</si>
  <si>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</si>
  <si>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</si>
  <si>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</si>
  <si>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</si>
  <si>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</si>
  <si>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</si>
  <si>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</si>
  <si>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</si>
  <si>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</si>
  <si>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</si>
  <si>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</si>
  <si>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</si>
  <si>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</si>
  <si>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</si>
  <si>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</si>
  <si>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</si>
  <si>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</si>
  <si>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</si>
  <si>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</si>
  <si>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</si>
  <si>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</si>
  <si>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</si>
  <si>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</si>
  <si>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</si>
  <si>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</si>
  <si>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</si>
  <si>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</si>
  <si>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</si>
  <si>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</si>
  <si>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</si>
  <si>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</si>
  <si>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</si>
  <si>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</si>
  <si>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</si>
  <si>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</si>
  <si>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</si>
  <si>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</si>
  <si>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</si>
  <si>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</si>
  <si>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</si>
  <si>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</si>
  <si>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</si>
  <si>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</si>
  <si>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</si>
  <si>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</si>
  <si>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</si>
  <si>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</si>
  <si>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</si>
  <si>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</si>
  <si>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</si>
  <si>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</si>
  <si>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</si>
  <si>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</si>
  <si>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</si>
  <si>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</si>
  <si>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</si>
  <si>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</si>
  <si>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</si>
  <si>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</si>
  <si>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</si>
  <si>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</si>
  <si>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</si>
  <si>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</si>
  <si>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</si>
  <si>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</si>
  <si>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</si>
  <si>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</si>
  <si>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</si>
  <si>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</si>
  <si>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</si>
  <si>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</si>
  <si>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</si>
  <si>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</si>
  <si>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</si>
  <si>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</si>
  <si>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</si>
  <si>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</si>
  <si>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</si>
  <si>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</si>
  <si>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</si>
  <si>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</si>
  <si>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</si>
  <si>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</si>
  <si>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</si>
  <si>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</si>
  <si>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</si>
  <si>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</si>
  <si>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</si>
  <si>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</si>
  <si>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</si>
  <si>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</si>
  <si>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</si>
  <si>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</si>
  <si>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</si>
  <si>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</si>
  <si>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</si>
  <si>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</si>
  <si>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</si>
  <si>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</si>
  <si>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</si>
  <si>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</si>
  <si>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</si>
  <si>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</si>
  <si>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</si>
  <si>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</si>
  <si>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</si>
  <si>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</si>
  <si>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</si>
  <si>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</si>
  <si>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</si>
  <si>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</si>
  <si>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</si>
  <si>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</si>
  <si>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</si>
  <si>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</si>
  <si>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</si>
  <si>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</si>
  <si>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</si>
  <si>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</si>
  <si>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</si>
  <si>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</si>
  <si>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</si>
  <si>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</si>
  <si>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</si>
  <si>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</si>
  <si>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</si>
  <si>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</si>
  <si>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</si>
  <si>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</si>
  <si>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</si>
  <si>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</si>
  <si>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</si>
  <si>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</si>
  <si>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</si>
  <si>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</si>
  <si>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</si>
  <si>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</si>
  <si>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</si>
  <si>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</si>
  <si>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</si>
  <si>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</si>
  <si>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</si>
  <si>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</si>
  <si>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</si>
  <si>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</si>
  <si>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</si>
  <si>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</si>
  <si>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</si>
  <si>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</si>
  <si>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</si>
  <si>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</si>
  <si>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</si>
  <si>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</si>
  <si>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</si>
  <si>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</si>
  <si>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</si>
  <si>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</si>
  <si>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</si>
  <si>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</si>
  <si>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</si>
  <si>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</si>
  <si>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</si>
  <si>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</si>
  <si>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</si>
  <si>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</si>
  <si>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</si>
  <si>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</si>
  <si>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</si>
  <si>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</si>
  <si>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</si>
  <si>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</si>
  <si>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</si>
  <si>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</si>
  <si>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</si>
  <si>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</si>
  <si>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</si>
  <si>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</si>
  <si>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</si>
  <si>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</si>
  <si>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</si>
  <si>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</si>
  <si>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</si>
  <si>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</si>
  <si>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</si>
  <si>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</si>
  <si>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</si>
  <si>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</si>
  <si>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</si>
  <si>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</si>
  <si>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</si>
  <si>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</si>
  <si>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</si>
  <si>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</si>
  <si>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</si>
  <si>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</si>
  <si>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</si>
  <si>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</si>
  <si>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</si>
  <si>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</si>
  <si>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</si>
  <si>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</si>
  <si>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</si>
  <si>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</si>
  <si>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</si>
  <si>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</si>
  <si>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</si>
  <si>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</si>
  <si>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</si>
  <si>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</si>
  <si>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</si>
  <si>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</si>
  <si>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</si>
  <si>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</si>
  <si>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</si>
  <si>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</si>
  <si>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</si>
  <si>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</si>
  <si>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</si>
  <si>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</si>
  <si>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</si>
  <si>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</si>
  <si>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</si>
  <si>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</si>
  <si>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</si>
  <si>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</si>
  <si>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</si>
  <si>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</si>
  <si>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</si>
  <si>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</si>
  <si>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</si>
  <si>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</si>
  <si>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</si>
  <si>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</si>
  <si>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</si>
  <si>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</si>
  <si>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</si>
  <si>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</si>
  <si>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</si>
  <si>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</si>
  <si>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</si>
  <si>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</si>
  <si>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</si>
  <si>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</si>
  <si>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</si>
  <si>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</si>
  <si>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</si>
  <si>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</si>
  <si>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</si>
  <si>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</si>
  <si>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</si>
  <si>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</si>
  <si>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</si>
  <si>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</si>
  <si>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</si>
  <si>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</si>
  <si>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</si>
  <si>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</si>
  <si>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</si>
  <si>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</si>
  <si>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</si>
  <si>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</si>
  <si>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</si>
  <si>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</si>
  <si>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</si>
  <si>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</si>
  <si>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</si>
  <si>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</si>
  <si>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</si>
  <si>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</si>
  <si>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</si>
  <si>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</si>
  <si>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</si>
  <si>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</si>
  <si>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</si>
  <si>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</si>
  <si>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</si>
  <si>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</si>
  <si>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</si>
  <si>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</si>
  <si>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</si>
  <si>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</si>
  <si>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</si>
  <si>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</si>
  <si>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</si>
  <si>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</si>
  <si>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</si>
  <si>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</si>
  <si>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</si>
  <si>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</si>
  <si>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</si>
  <si>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</si>
  <si>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</si>
  <si>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</si>
  <si>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</si>
  <si>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</si>
  <si>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</si>
  <si>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</si>
  <si>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</si>
  <si>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</si>
  <si>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</si>
  <si>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</si>
  <si>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</si>
  <si>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</si>
  <si>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</si>
  <si>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</si>
  <si>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</si>
  <si>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</si>
  <si>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</si>
  <si>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</si>
  <si>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</si>
  <si>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</si>
  <si>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</si>
  <si>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</si>
  <si>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</si>
  <si>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</si>
  <si>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</si>
  <si>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</si>
  <si>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</si>
  <si>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</si>
  <si>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</si>
  <si>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</si>
  <si>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</si>
  <si>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</si>
  <si>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</si>
  <si>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</si>
  <si>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</si>
  <si>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</si>
  <si>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</si>
  <si>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</si>
  <si>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</si>
  <si>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</si>
  <si>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</si>
  <si>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</si>
  <si>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</si>
  <si>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</si>
  <si>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</si>
  <si>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</si>
  <si>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</si>
  <si>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</si>
  <si>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</si>
  <si>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</si>
  <si>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</si>
  <si>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</si>
  <si>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</si>
  <si>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</si>
  <si>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</si>
  <si>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</si>
  <si>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</si>
  <si>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</si>
  <si>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</si>
  <si>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</si>
  <si>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</si>
  <si>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</si>
  <si>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</si>
  <si>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</si>
  <si>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</si>
  <si>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</si>
  <si>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</si>
  <si>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</si>
  <si>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</si>
  <si>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</si>
  <si>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</si>
  <si>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</si>
  <si>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</si>
  <si>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</si>
  <si>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</si>
  <si>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</si>
  <si>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</si>
  <si>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</si>
  <si>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</si>
  <si>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</si>
  <si>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</si>
  <si>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</si>
  <si>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</si>
  <si>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</si>
  <si>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</si>
  <si>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</si>
  <si>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</si>
  <si>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</si>
  <si>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</si>
  <si>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</si>
  <si>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</si>
  <si>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</si>
  <si>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</si>
  <si>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</si>
  <si>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</si>
  <si>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</si>
  <si>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</si>
  <si>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</si>
  <si>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</si>
  <si>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</si>
  <si>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</si>
  <si>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</si>
  <si>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</si>
  <si>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</si>
  <si>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</si>
  <si>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</si>
  <si>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</si>
  <si>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</si>
  <si>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</si>
  <si>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</si>
  <si>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</si>
  <si>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</si>
  <si>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</si>
  <si>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</si>
  <si>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</si>
  <si>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</si>
  <si>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</si>
  <si>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</si>
  <si>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</si>
  <si>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</si>
  <si>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</si>
  <si>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</si>
  <si>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</si>
  <si>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</si>
  <si>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</si>
  <si>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</si>
  <si>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</si>
  <si>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</si>
  <si>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</si>
  <si>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</si>
  <si>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</si>
  <si>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</si>
  <si>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</si>
  <si>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</si>
  <si>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</si>
  <si>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</si>
  <si>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</si>
  <si>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</si>
  <si>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</si>
  <si>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</si>
  <si>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</si>
  <si>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</si>
  <si>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</si>
  <si>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</si>
  <si>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</si>
  <si>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</si>
  <si>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</si>
  <si>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</si>
  <si>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</si>
  <si>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</si>
  <si>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</si>
  <si>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</si>
  <si>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</si>
  <si>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</si>
  <si>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</si>
  <si>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</si>
  <si>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</si>
  <si>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</si>
  <si>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</si>
  <si>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</si>
  <si>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</si>
  <si>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</si>
  <si>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</si>
  <si>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</si>
  <si>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</si>
  <si>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</si>
  <si>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</si>
  <si>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</si>
  <si>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</si>
  <si>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</si>
  <si>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</si>
  <si>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</si>
  <si>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</si>
  <si>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</si>
  <si>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</si>
  <si>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</si>
  <si>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</si>
  <si>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</si>
  <si>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</si>
  <si>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</si>
  <si>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</si>
  <si>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</si>
  <si>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</si>
  <si>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</si>
  <si>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</si>
  <si>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</si>
  <si>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</si>
  <si>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</si>
  <si>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</si>
  <si>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</si>
  <si>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</si>
  <si>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</si>
  <si>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</si>
  <si>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</si>
  <si>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</si>
  <si>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</si>
  <si>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</si>
  <si>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</si>
  <si>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</si>
  <si>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</si>
  <si>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</si>
  <si>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</si>
  <si>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</si>
  <si>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</si>
  <si>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</si>
  <si>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</si>
  <si>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</si>
  <si>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</si>
  <si>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</si>
  <si>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</si>
  <si>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</si>
  <si>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</si>
  <si>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</si>
  <si>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</si>
  <si>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</si>
  <si>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</si>
  <si>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</si>
  <si>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</si>
  <si>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</si>
  <si>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</si>
  <si>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</si>
  <si>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</si>
  <si>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</si>
  <si>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</si>
  <si>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</si>
  <si>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</si>
  <si>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</si>
  <si>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</si>
  <si>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</si>
  <si>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</si>
  <si>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</si>
  <si>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</si>
  <si>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</si>
  <si>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</si>
  <si>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</si>
  <si>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</si>
  <si>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</si>
  <si>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</si>
  <si>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</si>
  <si>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</si>
  <si>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</si>
  <si>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</si>
  <si>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</si>
  <si>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</si>
  <si>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</si>
  <si>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</si>
  <si>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</si>
  <si>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</si>
  <si>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</si>
  <si>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</si>
  <si>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</si>
  <si>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</si>
  <si>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</si>
  <si>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</si>
  <si>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</si>
  <si>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</si>
  <si>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</si>
  <si>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</si>
  <si>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</si>
  <si>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</si>
  <si>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</si>
  <si>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</si>
  <si>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</si>
  <si>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</si>
  <si>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</si>
  <si>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</si>
  <si>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</si>
  <si>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</si>
  <si>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</si>
  <si>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</si>
  <si>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</si>
  <si>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</si>
  <si>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</si>
  <si>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</si>
  <si>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</si>
  <si>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</si>
  <si>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</si>
  <si>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</si>
  <si>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</si>
  <si>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</si>
  <si>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</si>
  <si>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</si>
  <si>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</si>
  <si>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</si>
  <si>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</si>
  <si>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</si>
  <si>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</si>
  <si>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</si>
  <si>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</si>
  <si>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</si>
  <si>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</si>
  <si>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</si>
  <si>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</si>
  <si>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</si>
  <si>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</si>
  <si>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</si>
  <si>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</si>
  <si>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</si>
  <si>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</si>
  <si>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</si>
  <si>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</si>
  <si>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</si>
  <si>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</si>
  <si>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</si>
  <si>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</si>
  <si>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</si>
  <si>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</si>
  <si>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</si>
  <si>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</si>
  <si>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</si>
  <si>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</si>
  <si>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</si>
  <si>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</si>
  <si>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</si>
  <si>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</si>
  <si>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</si>
  <si>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</si>
  <si>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</si>
  <si>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</si>
  <si>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</si>
  <si>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</si>
  <si>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</si>
  <si>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</si>
  <si>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</si>
  <si>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</si>
  <si>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</si>
  <si>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</si>
  <si>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</si>
  <si>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</si>
  <si>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</si>
  <si>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</si>
  <si>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</si>
  <si>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</si>
  <si>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</si>
  <si>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</si>
  <si>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</si>
  <si>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</si>
  <si>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</si>
  <si>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</si>
  <si>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</si>
  <si>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</si>
  <si>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</si>
  <si>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</si>
  <si>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</si>
  <si>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</si>
  <si>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</si>
  <si>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</si>
  <si>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</si>
  <si>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</si>
  <si>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</si>
  <si>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</si>
  <si>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</si>
  <si>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</si>
  <si>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</si>
  <si>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</si>
  <si>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</si>
  <si>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</si>
  <si>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</si>
  <si>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</si>
  <si>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</si>
  <si>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</si>
  <si>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</si>
  <si>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</si>
  <si>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</si>
  <si>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</si>
  <si>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</si>
  <si>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</si>
  <si>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</si>
  <si>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</si>
  <si>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</si>
  <si>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</si>
  <si>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</si>
  <si>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</si>
  <si>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</si>
  <si>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</si>
  <si>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</si>
  <si>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</si>
  <si>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</si>
  <si>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</si>
  <si>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</si>
  <si>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</si>
  <si>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</si>
  <si>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</si>
  <si>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</si>
  <si>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</si>
  <si>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</si>
  <si>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</si>
  <si>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</si>
  <si>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</si>
  <si>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</si>
  <si>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</si>
  <si>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</si>
  <si>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</si>
  <si>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</si>
  <si>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</si>
  <si>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</si>
  <si>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</si>
  <si>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</si>
  <si>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</si>
  <si>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</si>
  <si>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</si>
  <si>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</si>
  <si>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</si>
  <si>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</si>
  <si>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</si>
  <si>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</si>
  <si>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</si>
  <si>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</si>
  <si>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</si>
  <si>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</si>
  <si>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</si>
  <si>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</si>
  <si>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</si>
  <si>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</si>
  <si>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</si>
  <si>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</si>
  <si>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</si>
  <si>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</si>
  <si>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</si>
  <si>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</si>
  <si>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</si>
  <si>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</si>
  <si>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</si>
  <si>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</si>
  <si>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</si>
  <si>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</si>
  <si>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</si>
  <si>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</si>
  <si>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</si>
  <si>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</si>
  <si>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</si>
  <si>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</si>
  <si>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</si>
  <si>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</si>
  <si>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</si>
  <si>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</si>
  <si>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</si>
  <si>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</si>
  <si>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</si>
  <si>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</si>
  <si>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</si>
  <si>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</si>
  <si>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</si>
  <si>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</si>
  <si>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</si>
  <si>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</si>
  <si>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</si>
  <si>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</si>
  <si>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</si>
  <si>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</si>
  <si>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</si>
  <si>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</si>
  <si>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</si>
  <si>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</si>
  <si>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</si>
  <si>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</si>
  <si>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</si>
  <si>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</si>
  <si>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</si>
  <si>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</si>
  <si>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</si>
  <si>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</si>
  <si>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</si>
  <si>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</si>
  <si>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</si>
  <si>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</si>
  <si>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</si>
  <si>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</si>
  <si>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</si>
  <si>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</si>
  <si>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</si>
  <si>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</si>
  <si>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</si>
  <si>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</si>
  <si>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</si>
  <si>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</si>
  <si>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</si>
  <si>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</si>
  <si>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</si>
  <si>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</si>
  <si>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</si>
  <si>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</si>
  <si>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</si>
  <si>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</si>
  <si>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</si>
  <si>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</si>
  <si>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</si>
  <si>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</si>
  <si>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</si>
  <si>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</si>
  <si>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</si>
  <si>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</si>
  <si>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</si>
  <si>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</si>
  <si>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</si>
  <si>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</si>
  <si>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</si>
  <si>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</si>
  <si>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</si>
  <si>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</si>
  <si>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</si>
  <si>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</si>
  <si>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</si>
  <si>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</si>
  <si>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</si>
  <si>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</si>
  <si>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</si>
  <si>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</si>
  <si>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</si>
  <si>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</si>
  <si>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</si>
  <si>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</si>
  <si>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</si>
  <si>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</si>
  <si>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</si>
  <si>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</si>
  <si>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</si>
  <si>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</si>
  <si>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</si>
  <si>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</si>
  <si>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</si>
  <si>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</si>
  <si>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</si>
  <si>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</si>
  <si>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</si>
  <si>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</si>
  <si>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</si>
  <si>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</si>
  <si>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</si>
  <si>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</si>
  <si>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</si>
  <si>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</si>
  <si>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</si>
  <si>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</si>
  <si>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</si>
  <si>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</si>
  <si>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</si>
  <si>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</si>
  <si>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</si>
  <si>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</si>
  <si>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</si>
  <si>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</si>
  <si>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</si>
  <si>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</si>
  <si>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</si>
  <si>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</si>
  <si>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</si>
  <si>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</si>
  <si>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</si>
  <si>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</si>
  <si>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</si>
  <si>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</si>
  <si>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</si>
  <si>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</si>
  <si>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</si>
  <si>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</si>
  <si>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</si>
  <si>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</si>
  <si>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</si>
  <si>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</si>
  <si>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</si>
  <si>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</si>
  <si>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</si>
  <si>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</si>
  <si>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</si>
  <si>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</si>
  <si>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</si>
  <si>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</si>
  <si>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</si>
  <si>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</si>
  <si>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</si>
  <si>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</si>
  <si>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</si>
  <si>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</si>
  <si>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</si>
  <si>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</si>
  <si>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</si>
  <si>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</si>
  <si>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</si>
  <si>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</si>
  <si>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</si>
  <si>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</si>
  <si>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</si>
  <si>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</si>
  <si>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</si>
  <si>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</si>
  <si>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</si>
  <si>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</si>
  <si>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</si>
  <si>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</si>
  <si>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</si>
  <si>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</si>
  <si>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</si>
  <si>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</si>
  <si>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</si>
  <si>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</si>
  <si>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</si>
  <si>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</si>
  <si>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</si>
  <si>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</si>
  <si>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</si>
  <si>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</si>
  <si>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</si>
  <si>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</si>
  <si>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</si>
  <si>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</si>
  <si>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</si>
  <si>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</si>
  <si>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</si>
  <si>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</si>
  <si>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</si>
  <si>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</si>
  <si>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</si>
  <si>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</si>
  <si>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</si>
  <si>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</si>
  <si>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</si>
  <si>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</si>
  <si>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</si>
  <si>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</si>
  <si>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</si>
  <si>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</si>
  <si>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</si>
  <si>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</si>
  <si>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</si>
  <si>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</si>
  <si>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</si>
  <si>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</si>
  <si>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</si>
  <si>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</si>
  <si>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</si>
  <si>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</si>
  <si>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</si>
  <si>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</si>
  <si>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</si>
  <si>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</si>
  <si>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</si>
  <si>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</si>
  <si>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</si>
  <si>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</si>
  <si>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</si>
  <si>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</si>
  <si>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</si>
  <si>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</si>
  <si>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</si>
  <si>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</si>
  <si>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</si>
  <si>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</si>
  <si>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</si>
  <si>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</si>
  <si>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</si>
  <si>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</si>
  <si>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</si>
  <si>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</si>
  <si>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</si>
  <si>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</si>
  <si>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</si>
  <si>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</si>
  <si>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</si>
  <si>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</si>
  <si>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</si>
  <si>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</si>
  <si>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</si>
  <si>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</si>
  <si>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</si>
  <si>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</si>
  <si>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</si>
  <si>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</si>
  <si>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</si>
  <si>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</si>
  <si>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</si>
  <si>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</si>
  <si>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</si>
  <si>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</si>
  <si>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</si>
  <si>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</si>
  <si>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</si>
  <si>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</si>
  <si>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</si>
  <si>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</si>
  <si>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</si>
  <si>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</si>
  <si>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</si>
  <si>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</si>
  <si>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</si>
  <si>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</si>
  <si>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</si>
  <si>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</si>
  <si>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</si>
  <si>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</si>
  <si>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</si>
  <si>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</si>
  <si>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</si>
  <si>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</si>
  <si>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</si>
  <si>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</si>
  <si>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</si>
  <si>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</si>
  <si>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</si>
  <si>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</si>
  <si>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</si>
  <si>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</si>
  <si>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</si>
  <si>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</si>
  <si>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</si>
  <si>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</si>
  <si>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</si>
  <si>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</si>
  <si>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</si>
  <si>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</si>
  <si>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</si>
  <si>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</si>
  <si>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</si>
  <si>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</si>
  <si>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</si>
  <si>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</si>
  <si>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</si>
  <si>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</si>
  <si>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</si>
  <si>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</si>
  <si>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</si>
  <si>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</si>
  <si>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</si>
  <si>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</si>
  <si>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</si>
  <si>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</si>
  <si>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</si>
  <si>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</si>
  <si>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</si>
  <si>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</si>
  <si>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</si>
  <si>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</si>
  <si>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</si>
  <si>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</si>
  <si>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</si>
  <si>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</si>
  <si>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</si>
  <si>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</si>
  <si>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</si>
  <si>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</si>
  <si>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</si>
  <si>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</si>
  <si>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</si>
  <si>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</si>
  <si>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</si>
  <si>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</si>
  <si>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</si>
  <si>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</si>
  <si>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</si>
  <si>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</si>
  <si>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</si>
  <si>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</si>
  <si>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</si>
  <si>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</si>
  <si>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</si>
  <si>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</si>
  <si>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</si>
  <si>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</si>
  <si>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</si>
  <si>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</si>
  <si>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</si>
  <si>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</si>
  <si>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</si>
  <si>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</si>
  <si>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</si>
  <si>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</si>
  <si>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</si>
  <si>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</si>
  <si>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</si>
  <si>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</si>
  <si>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</si>
  <si>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</si>
  <si>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</si>
  <si>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</si>
  <si>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</si>
  <si>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</si>
  <si>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</si>
  <si>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</si>
  <si>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</si>
  <si>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</si>
  <si>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</si>
  <si>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</si>
  <si>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</si>
  <si>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</si>
  <si>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</si>
  <si>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</si>
  <si>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</si>
  <si>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</si>
  <si>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</si>
  <si>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</si>
  <si>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</si>
  <si>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</si>
  <si>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</si>
  <si>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</si>
  <si>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</si>
  <si>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</si>
  <si>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</si>
  <si>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</si>
  <si>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</si>
  <si>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</si>
  <si>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</si>
  <si>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</si>
  <si>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</si>
  <si>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</si>
  <si>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</si>
  <si>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</si>
  <si>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</si>
  <si>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</si>
  <si>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</si>
  <si>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</si>
  <si>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</si>
  <si>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</si>
  <si>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</si>
  <si>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</si>
  <si>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</si>
  <si>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</si>
  <si>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</si>
  <si>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</si>
  <si>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</si>
  <si>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</si>
  <si>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</si>
  <si>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</si>
  <si>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</si>
  <si>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</si>
  <si>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</si>
  <si>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</si>
  <si>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</si>
  <si>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</si>
  <si>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</si>
  <si>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</si>
  <si>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</si>
  <si>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</si>
  <si>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</si>
  <si>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</si>
  <si>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</si>
  <si>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</si>
  <si>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</si>
  <si>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</si>
  <si>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</si>
  <si>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</si>
  <si>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</si>
  <si>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</si>
  <si>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</si>
  <si>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</si>
  <si>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</si>
  <si>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</si>
  <si>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</si>
  <si>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</si>
  <si>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</si>
  <si>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</si>
  <si>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</si>
  <si>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</si>
  <si>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</si>
  <si>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</si>
  <si>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</si>
  <si>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</si>
  <si>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</si>
  <si>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</si>
  <si>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</si>
  <si>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</si>
  <si>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</si>
  <si>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</si>
  <si>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</si>
  <si>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</si>
  <si>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</si>
  <si>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</si>
  <si>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</si>
  <si>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</si>
  <si>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</si>
  <si>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</si>
  <si>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</si>
  <si>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</si>
  <si>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</si>
  <si>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</si>
  <si>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</si>
  <si>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</si>
  <si>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</si>
  <si>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</si>
  <si>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</si>
  <si>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</si>
  <si>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</si>
  <si>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</si>
  <si>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</si>
  <si>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</si>
  <si>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</si>
  <si>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</si>
  <si>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</si>
  <si>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</si>
  <si>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</si>
  <si>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</si>
  <si>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</si>
  <si>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</si>
  <si>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</si>
  <si>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</si>
  <si>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</si>
  <si>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</si>
  <si>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</si>
  <si>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</si>
  <si>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</si>
  <si>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</si>
  <si>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</si>
  <si>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</si>
  <si>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</si>
  <si>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</si>
  <si>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</si>
  <si>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</si>
  <si>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</si>
  <si>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</si>
  <si>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</si>
  <si>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</si>
  <si>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</si>
  <si>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</si>
  <si>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</si>
  <si>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</si>
  <si>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</si>
  <si>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</si>
  <si>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</si>
  <si>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</si>
  <si>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</si>
  <si>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</si>
  <si>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</si>
  <si>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</si>
  <si>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</si>
  <si>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</si>
  <si>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</si>
  <si>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</si>
  <si>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</si>
  <si>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</si>
  <si>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</si>
  <si>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</si>
  <si>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</si>
  <si>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</si>
  <si>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</si>
  <si>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</si>
  <si>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</si>
  <si>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</si>
  <si>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</si>
  <si>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</si>
  <si>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</si>
  <si>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</si>
  <si>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</si>
  <si>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</si>
  <si>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</si>
  <si>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</si>
  <si>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</si>
  <si>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</si>
  <si>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</si>
  <si>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</si>
  <si>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</si>
  <si>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</si>
  <si>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</si>
  <si>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</si>
  <si>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</si>
  <si>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</si>
  <si>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</si>
  <si>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</si>
  <si>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</si>
  <si>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</si>
  <si>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</si>
  <si>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</si>
  <si>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</si>
  <si>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</si>
  <si>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</si>
  <si>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</si>
  <si>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</si>
  <si>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</si>
  <si>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</si>
  <si>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</si>
  <si>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</si>
  <si>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</si>
  <si>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</si>
  <si>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</si>
  <si>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</si>
  <si>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</si>
  <si>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</si>
  <si>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</si>
  <si>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</si>
  <si>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</si>
  <si>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</si>
  <si>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</si>
  <si>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</si>
  <si>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</si>
  <si>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</si>
  <si>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</si>
  <si>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</si>
  <si>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</si>
  <si>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</si>
  <si>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</si>
  <si>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</si>
  <si>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</si>
  <si>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</si>
  <si>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</si>
  <si>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</si>
  <si>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</si>
  <si>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</si>
  <si>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</si>
  <si>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</si>
  <si>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</si>
  <si>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</si>
  <si>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</si>
  <si>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</si>
  <si>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</si>
  <si>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</si>
  <si>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</si>
  <si>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</si>
  <si>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</si>
  <si>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</si>
  <si>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</si>
  <si>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</si>
  <si>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</si>
  <si>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</si>
  <si>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</si>
  <si>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</si>
  <si>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</si>
  <si>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</si>
  <si>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</si>
  <si>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</si>
  <si>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</si>
  <si>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</si>
  <si>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</si>
  <si>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</si>
  <si>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</si>
  <si>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</si>
  <si>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</si>
  <si>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</si>
  <si>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</si>
  <si>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</si>
  <si>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</si>
  <si>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</si>
  <si>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</si>
  <si>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</si>
  <si>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</si>
  <si>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</si>
  <si>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</si>
  <si>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</si>
  <si>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</si>
  <si>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</si>
  <si>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</si>
  <si>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</si>
  <si>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</si>
  <si>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</si>
  <si>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</si>
  <si>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</si>
  <si>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</si>
  <si>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</si>
  <si>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</si>
  <si>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</si>
  <si>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</si>
  <si>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</si>
  <si>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</si>
  <si>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</si>
  <si>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</si>
  <si>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</si>
  <si>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</si>
  <si>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</si>
  <si>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</si>
  <si>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</si>
  <si>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</si>
  <si>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</si>
  <si>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</si>
  <si>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</si>
  <si>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</si>
  <si>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</si>
  <si>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</si>
  <si>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</si>
  <si>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</si>
  <si>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</si>
  <si>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</si>
  <si>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</si>
  <si>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</si>
  <si>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</si>
  <si>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</si>
  <si>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</si>
  <si>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</si>
  <si>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</si>
  <si>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</si>
  <si>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</si>
  <si>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</si>
  <si>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</si>
  <si>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</si>
  <si>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</si>
  <si>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</si>
  <si>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</si>
  <si>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</si>
  <si>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</si>
  <si>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</si>
  <si>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</si>
  <si>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</si>
  <si>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</si>
  <si>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</si>
  <si>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</si>
  <si>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</si>
  <si>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</si>
  <si>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</si>
  <si>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</si>
  <si>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</si>
  <si>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</si>
  <si>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</si>
  <si>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</si>
  <si>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</si>
  <si>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</si>
  <si>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</si>
  <si>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</si>
  <si>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</si>
  <si>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</si>
  <si>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</si>
  <si>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</si>
  <si>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</si>
  <si>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</si>
  <si>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</si>
  <si>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</si>
  <si>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</si>
  <si>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</si>
  <si>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</si>
  <si>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</si>
  <si>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</si>
  <si>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</si>
  <si>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</si>
  <si>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</si>
  <si>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</si>
  <si>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</si>
  <si>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</si>
  <si>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</si>
  <si>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</si>
  <si>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</si>
  <si>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</si>
  <si>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</si>
  <si>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</si>
  <si>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</si>
  <si>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</si>
  <si>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</si>
  <si>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</si>
  <si>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</si>
  <si>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</si>
  <si>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</si>
  <si>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</si>
  <si>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</si>
  <si>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</si>
  <si>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</si>
  <si>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</si>
  <si>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</si>
  <si>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</si>
  <si>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</si>
  <si>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</si>
  <si>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</si>
  <si>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</si>
  <si>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</si>
  <si>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</si>
  <si>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</si>
  <si>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</si>
  <si>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</si>
  <si>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</si>
  <si>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</si>
  <si>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</si>
  <si>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</si>
  <si>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</si>
  <si>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</si>
  <si>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</si>
  <si>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</si>
  <si>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</si>
  <si>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</si>
  <si>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</si>
  <si>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</si>
  <si>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</si>
  <si>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</si>
  <si>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</si>
  <si>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</si>
  <si>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</si>
  <si>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</si>
  <si>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</si>
  <si>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</si>
  <si>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</si>
  <si>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</si>
  <si>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</si>
  <si>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</si>
  <si>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</si>
  <si>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</si>
  <si>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</si>
  <si>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</si>
  <si>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</si>
  <si>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</si>
  <si>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</si>
  <si>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</si>
  <si>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</si>
  <si>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</si>
  <si>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</si>
  <si>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</si>
  <si>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</si>
  <si>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</si>
  <si>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</si>
  <si>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</si>
  <si>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</si>
  <si>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</si>
  <si>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</si>
  <si>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</si>
  <si>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</si>
  <si>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</si>
  <si>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</si>
  <si>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</si>
  <si>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</si>
  <si>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</si>
  <si>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</si>
  <si>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</si>
  <si>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</si>
  <si>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</si>
  <si>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</si>
  <si>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</si>
  <si>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</si>
  <si>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</si>
  <si>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</si>
  <si>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</si>
  <si>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</si>
  <si>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</si>
  <si>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</si>
  <si>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</si>
  <si>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</si>
  <si>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</si>
  <si>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</si>
  <si>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</si>
  <si>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</si>
  <si>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</si>
  <si>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</si>
  <si>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</si>
  <si>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</si>
  <si>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</si>
  <si>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</si>
  <si>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</si>
  <si>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</si>
  <si>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</si>
  <si>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</si>
  <si>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</si>
  <si>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</si>
  <si>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</si>
  <si>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</si>
  <si>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</si>
  <si>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</si>
  <si>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</si>
  <si>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</si>
  <si>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</si>
  <si>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</si>
  <si>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</si>
  <si>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</si>
  <si>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</si>
  <si>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</si>
  <si>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</si>
  <si>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</si>
  <si>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</si>
  <si>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</si>
  <si>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</si>
  <si>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</si>
  <si>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</si>
  <si>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</si>
  <si>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</si>
  <si>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</si>
  <si>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</si>
  <si>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</si>
  <si>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</si>
  <si>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</si>
  <si>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</si>
  <si>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</si>
  <si>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</si>
  <si>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</si>
  <si>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</si>
  <si>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</si>
  <si>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</si>
  <si>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</si>
  <si>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</si>
  <si>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</si>
  <si>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</si>
  <si>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</si>
  <si>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</si>
  <si>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</si>
  <si>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</si>
  <si>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</si>
  <si>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</si>
  <si>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</si>
  <si>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</si>
  <si>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</si>
  <si>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</si>
  <si>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</si>
  <si>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</si>
  <si>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</si>
  <si>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</si>
  <si>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</si>
  <si>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</si>
  <si>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</si>
  <si>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</si>
  <si>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</si>
  <si>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</si>
  <si>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</si>
  <si>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</si>
  <si>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</si>
  <si>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</si>
  <si>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</si>
  <si>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</si>
  <si>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</si>
  <si>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</si>
  <si>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</si>
  <si>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</si>
  <si>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</si>
  <si>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</si>
  <si>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</si>
  <si>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</si>
  <si>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</si>
  <si>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</si>
  <si>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</si>
  <si>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</si>
  <si>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</si>
  <si>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</si>
  <si>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</si>
  <si>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</si>
  <si>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</si>
  <si>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</si>
  <si>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</si>
  <si>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</si>
  <si>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</si>
  <si>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</si>
  <si>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</si>
  <si>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</si>
  <si>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</si>
  <si>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</si>
  <si>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</si>
  <si>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</si>
  <si>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</si>
  <si>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</si>
  <si>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</si>
  <si>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</si>
  <si>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</si>
  <si>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</si>
  <si>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</si>
  <si>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</si>
  <si>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</si>
  <si>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</si>
  <si>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</si>
  <si>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</si>
  <si>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</si>
  <si>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</si>
  <si>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</si>
  <si>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</si>
  <si>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</si>
  <si>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</si>
  <si>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</si>
  <si>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</si>
  <si>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</si>
  <si>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</si>
  <si>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</si>
  <si>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</si>
  <si>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</si>
  <si>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</si>
  <si>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</si>
  <si>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</si>
  <si>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</si>
  <si>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</si>
  <si>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</si>
  <si>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</si>
  <si>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</si>
  <si>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</si>
  <si>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</si>
  <si>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</si>
  <si>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</si>
  <si>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</si>
  <si>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</si>
  <si>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</si>
  <si>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</si>
  <si>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</si>
  <si>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</si>
  <si>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</si>
  <si>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</si>
  <si>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</si>
  <si>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</si>
  <si>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</si>
  <si>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</si>
  <si>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</si>
  <si>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</si>
  <si>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</si>
  <si>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</si>
  <si>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</si>
  <si>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</si>
  <si>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</si>
  <si>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</si>
  <si>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</si>
  <si>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</si>
  <si>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</si>
  <si>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</si>
  <si>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</si>
  <si>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</si>
  <si>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</si>
  <si>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</si>
  <si>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</si>
  <si>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</si>
  <si>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</si>
  <si>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</si>
  <si>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</si>
  <si>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</si>
  <si>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</si>
  <si>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</si>
  <si>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</si>
  <si>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</si>
  <si>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</si>
  <si>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</si>
  <si>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</si>
  <si>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</si>
  <si>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</si>
  <si>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</si>
  <si>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</si>
  <si>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</si>
  <si>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</si>
  <si>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</si>
  <si>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</si>
  <si>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</si>
  <si>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</si>
  <si>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</si>
  <si>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</si>
  <si>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</si>
  <si>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</si>
  <si>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</si>
  <si>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</si>
  <si>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</si>
  <si>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</si>
  <si>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</si>
  <si>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</si>
  <si>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</si>
  <si>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</si>
  <si>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</si>
  <si>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</si>
  <si>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</si>
  <si>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</si>
  <si>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</si>
  <si>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</si>
  <si>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</si>
  <si>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</si>
  <si>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</si>
  <si>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</si>
  <si>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</si>
  <si>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</si>
  <si>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</si>
  <si>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</si>
  <si>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</si>
  <si>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</si>
  <si>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</si>
  <si>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</si>
  <si>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</si>
  <si>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</si>
  <si>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</si>
  <si>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</si>
  <si>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</si>
  <si>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</si>
  <si>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</si>
  <si>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</si>
  <si>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</si>
  <si>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</si>
  <si>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</si>
  <si>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</si>
  <si>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</si>
  <si>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</si>
  <si>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</si>
  <si>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</si>
  <si>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</si>
  <si>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</si>
  <si>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</si>
  <si>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</si>
  <si>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</si>
  <si>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</si>
  <si>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</si>
  <si>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</si>
  <si>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</si>
  <si>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</si>
  <si>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</si>
  <si>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</si>
  <si>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</si>
  <si>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</si>
  <si>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</si>
  <si>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</si>
  <si>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</si>
  <si>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</si>
  <si>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</si>
  <si>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</si>
  <si>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</si>
  <si>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</si>
  <si>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</si>
  <si>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</si>
  <si>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</si>
  <si>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</si>
  <si>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</si>
  <si>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</si>
  <si>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</si>
  <si>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</si>
  <si>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</si>
  <si>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</si>
  <si>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</si>
  <si>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</si>
  <si>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</si>
  <si>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</si>
  <si>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</si>
  <si>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</si>
  <si>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</si>
  <si>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</si>
  <si>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</si>
  <si>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</si>
  <si>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</si>
  <si>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</si>
  <si>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</si>
  <si>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</si>
  <si>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</si>
  <si>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</si>
  <si>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</si>
  <si>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</si>
  <si>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</si>
  <si>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</si>
  <si>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</si>
  <si>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</si>
  <si>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</si>
  <si>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</si>
  <si>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</si>
  <si>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</si>
  <si>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</si>
  <si>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</si>
  <si>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</si>
  <si>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</si>
  <si>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</si>
  <si>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</si>
  <si>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</si>
  <si>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</si>
  <si>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</si>
  <si>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</si>
  <si>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</si>
  <si>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</si>
  <si>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</si>
  <si>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</si>
  <si>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</si>
  <si>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</si>
  <si>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</si>
  <si>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</si>
  <si>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</si>
  <si>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</si>
  <si>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</si>
  <si>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</si>
  <si>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</si>
  <si>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</si>
  <si>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</si>
  <si>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</si>
  <si>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</si>
  <si>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</si>
  <si>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</si>
  <si>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</si>
  <si>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</si>
  <si>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</si>
  <si>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</si>
  <si>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</si>
  <si>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</si>
  <si>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</si>
  <si>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</si>
  <si>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</si>
  <si>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</si>
  <si>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</si>
  <si>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</si>
  <si>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</si>
  <si>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</si>
  <si>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</si>
  <si>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</si>
  <si>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</si>
  <si>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</si>
  <si>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</si>
  <si>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</si>
  <si>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</si>
  <si>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</si>
  <si>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</si>
  <si>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</si>
  <si>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</si>
  <si>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</si>
  <si>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</si>
  <si>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</si>
  <si>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</si>
  <si>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</si>
  <si>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</si>
  <si>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</si>
  <si>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</si>
  <si>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</si>
  <si>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</si>
  <si>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</si>
  <si>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</si>
  <si>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</si>
  <si>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</si>
  <si>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</si>
  <si>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</si>
  <si>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</si>
  <si>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</si>
  <si>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</si>
  <si>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</si>
  <si>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</si>
  <si>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</si>
  <si>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</si>
  <si>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</si>
  <si>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</si>
  <si>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</si>
  <si>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</si>
  <si>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</si>
  <si>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</si>
  <si>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</si>
  <si>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</si>
  <si>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</si>
  <si>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</si>
  <si>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</si>
  <si>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</si>
  <si>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</si>
  <si>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</si>
  <si>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</si>
  <si>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</si>
  <si>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</si>
  <si>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</si>
  <si>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</si>
  <si>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</si>
  <si>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</si>
  <si>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</si>
  <si>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</si>
  <si>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</si>
  <si>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</si>
  <si>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</si>
  <si>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</si>
  <si>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</si>
  <si>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</si>
  <si>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</si>
  <si>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</si>
  <si>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</si>
  <si>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</si>
  <si>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</si>
  <si>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</si>
  <si>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</si>
  <si>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</si>
  <si>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</si>
  <si>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</si>
  <si>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</si>
  <si>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</si>
  <si>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</si>
  <si>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</si>
  <si>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</si>
  <si>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</si>
  <si>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</si>
  <si>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</si>
  <si>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</si>
  <si>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</si>
  <si>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</si>
  <si>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</si>
  <si>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</si>
  <si>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</si>
  <si>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</si>
  <si>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</si>
  <si>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</si>
  <si>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</si>
  <si>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</si>
  <si>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</si>
  <si>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</si>
  <si>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</si>
  <si>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</si>
  <si>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</si>
  <si>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</si>
  <si>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</si>
  <si>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</si>
  <si>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</si>
  <si>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</si>
  <si>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</si>
  <si>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</si>
  <si>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</si>
  <si>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</si>
  <si>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</si>
  <si>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</si>
  <si>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</si>
  <si>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</si>
  <si>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</si>
  <si>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</si>
  <si>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</si>
  <si>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</si>
  <si>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</si>
  <si>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</si>
  <si>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</si>
  <si>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</si>
  <si>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</si>
  <si>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</si>
  <si>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</si>
  <si>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</si>
  <si>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</si>
  <si>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</si>
  <si>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</si>
  <si>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</si>
  <si>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</si>
  <si>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</si>
  <si>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</si>
  <si>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</si>
  <si>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</si>
  <si>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</si>
  <si>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</si>
  <si>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</si>
  <si>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</si>
  <si>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</si>
  <si>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</si>
  <si>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</si>
  <si>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</si>
  <si>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</si>
  <si>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</si>
  <si>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</si>
  <si>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</si>
  <si>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</si>
  <si>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</si>
  <si>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</si>
  <si>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</si>
  <si>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</si>
  <si>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</si>
  <si>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</si>
  <si>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</si>
  <si>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</si>
  <si>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</si>
  <si>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</si>
  <si>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</si>
  <si>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</si>
  <si>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</si>
  <si>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</si>
  <si>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</si>
  <si>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</si>
  <si>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</si>
  <si>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</si>
  <si>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</si>
  <si>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</si>
  <si>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</si>
  <si>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</si>
  <si>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</si>
  <si>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</si>
  <si>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</si>
  <si>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</si>
  <si>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</si>
  <si>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</si>
  <si>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</si>
  <si>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</si>
  <si>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</si>
  <si>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</si>
  <si>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</si>
  <si>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</si>
  <si>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</si>
  <si>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</si>
  <si>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</si>
  <si>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</si>
  <si>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</si>
  <si>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</si>
  <si>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</si>
  <si>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</si>
  <si>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</si>
  <si>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</si>
  <si>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</si>
  <si>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</si>
  <si>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</si>
  <si>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</si>
  <si>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</si>
  <si>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</si>
  <si>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</si>
  <si>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</si>
  <si>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</si>
  <si>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</si>
  <si>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</si>
  <si>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</si>
  <si>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</si>
  <si>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</si>
  <si>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</si>
  <si>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</si>
  <si>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</si>
  <si>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</si>
  <si>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</si>
  <si>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</si>
  <si>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</si>
  <si>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</si>
  <si>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</si>
  <si>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</si>
  <si>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</si>
  <si>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</si>
  <si>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</si>
  <si>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</si>
  <si>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</si>
  <si>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</si>
  <si>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</si>
  <si>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</si>
  <si>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</si>
  <si>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</si>
  <si>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</si>
  <si>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</si>
  <si>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</si>
  <si>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</si>
  <si>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</si>
  <si>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</si>
  <si>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</si>
  <si>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</si>
  <si>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</si>
  <si>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</si>
  <si>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</si>
  <si>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</si>
  <si>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</si>
  <si>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</si>
  <si>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</si>
  <si>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</si>
  <si>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</si>
  <si>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</si>
  <si>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</si>
  <si>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</si>
  <si>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</si>
  <si>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</si>
  <si>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</si>
  <si>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</si>
  <si>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</si>
  <si>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</si>
  <si>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</si>
  <si>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</si>
  <si>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</si>
  <si>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</si>
  <si>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</si>
  <si>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</si>
  <si>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</si>
  <si>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</si>
  <si>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</si>
  <si>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</si>
  <si>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</si>
  <si>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</si>
  <si>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</si>
  <si>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</si>
  <si>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</si>
  <si>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</si>
  <si>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</si>
  <si>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</si>
  <si>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</si>
  <si>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</si>
  <si>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</si>
  <si>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</si>
  <si>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</si>
  <si>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</si>
  <si>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</si>
  <si>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</si>
  <si>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</si>
  <si>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</si>
  <si>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</si>
  <si>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</si>
  <si>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</si>
  <si>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</si>
  <si>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</si>
  <si>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</si>
  <si>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</si>
  <si>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</si>
  <si>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</si>
  <si>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</si>
  <si>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</si>
  <si>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</si>
  <si>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</si>
  <si>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</si>
  <si>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</si>
  <si>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</si>
  <si>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</si>
  <si>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</si>
  <si>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</si>
  <si>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</si>
  <si>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</si>
  <si>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</si>
  <si>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</si>
  <si>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</si>
  <si>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</si>
  <si>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</si>
  <si>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</si>
  <si>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</si>
  <si>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</si>
  <si>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</si>
  <si>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</si>
  <si>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</si>
  <si>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</si>
  <si>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</si>
  <si>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</si>
  <si>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</si>
  <si>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</si>
  <si>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</si>
  <si>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</si>
  <si>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</si>
  <si>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</si>
  <si>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</si>
  <si>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</si>
  <si>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</si>
  <si>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</si>
  <si>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</si>
  <si>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</si>
  <si>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</si>
  <si>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</si>
  <si>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</si>
  <si>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</si>
  <si>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</si>
  <si>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</si>
  <si>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</si>
  <si>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</si>
  <si>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</si>
  <si>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</si>
  <si>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</si>
  <si>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</si>
  <si>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</si>
  <si>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</si>
  <si>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</si>
  <si>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</si>
  <si>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</si>
  <si>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</si>
  <si>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</si>
  <si>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</si>
  <si>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</si>
  <si>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</si>
  <si>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</si>
  <si>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</si>
  <si>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</si>
  <si>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</si>
  <si>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</si>
  <si>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</si>
  <si>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</si>
  <si>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</si>
  <si>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</si>
  <si>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</si>
  <si>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</si>
  <si>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</si>
  <si>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</si>
  <si>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</si>
  <si>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</si>
  <si>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</si>
  <si>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</si>
  <si>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</si>
  <si>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</si>
  <si>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</si>
  <si>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</si>
  <si>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</si>
  <si>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</si>
  <si>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</si>
  <si>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</si>
  <si>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</si>
  <si>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</si>
  <si>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</si>
  <si>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</si>
  <si>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</si>
  <si>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</si>
  <si>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</si>
  <si>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</si>
  <si>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</si>
  <si>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</si>
  <si>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</si>
  <si>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</si>
  <si>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</si>
  <si>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</si>
  <si>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</si>
  <si>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</si>
  <si>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</si>
  <si>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</si>
  <si>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</si>
  <si>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</si>
  <si>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</si>
  <si>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</si>
  <si>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</si>
  <si>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</si>
  <si>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</si>
  <si>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</si>
  <si>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</si>
  <si>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</si>
  <si>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</si>
  <si>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</si>
  <si>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</si>
  <si>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</si>
  <si>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</si>
  <si>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</si>
  <si>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</si>
  <si>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</si>
  <si>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</si>
  <si>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</si>
  <si>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</si>
  <si>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</si>
  <si>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</si>
  <si>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</si>
  <si>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</si>
  <si>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</si>
  <si>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</si>
  <si>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</si>
  <si>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</si>
  <si>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</si>
  <si>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</si>
  <si>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</si>
  <si>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</si>
  <si>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</si>
  <si>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</si>
  <si>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</si>
  <si>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</si>
  <si>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</si>
  <si>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</si>
  <si>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</si>
  <si>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</si>
  <si>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</si>
  <si>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</si>
  <si>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</si>
  <si>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</si>
  <si>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</si>
  <si>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</si>
  <si>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</si>
  <si>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</si>
  <si>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</si>
  <si>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</si>
  <si>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</si>
  <si>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</si>
  <si>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</si>
  <si>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</si>
  <si>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</si>
  <si>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</si>
  <si>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</si>
  <si>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</si>
  <si>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</si>
  <si>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</si>
  <si>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</si>
  <si>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</si>
  <si>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</si>
  <si>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</si>
  <si>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</si>
  <si>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</si>
  <si>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</si>
  <si>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</si>
  <si>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</si>
  <si>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</si>
  <si>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</si>
  <si>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</si>
  <si>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</si>
  <si>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</si>
  <si>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</si>
  <si>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</si>
  <si>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</si>
  <si>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</si>
  <si>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</si>
  <si>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</si>
  <si>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</si>
  <si>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</si>
  <si>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</si>
  <si>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</si>
  <si>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</si>
  <si>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</si>
  <si>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</si>
  <si>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</si>
  <si>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</si>
  <si>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</si>
  <si>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</si>
  <si>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</si>
  <si>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</si>
  <si>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</si>
  <si>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</si>
  <si>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</si>
  <si>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</si>
  <si>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</si>
  <si>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</si>
  <si>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</si>
  <si>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</si>
  <si>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</si>
  <si>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</si>
  <si>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</si>
  <si>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</si>
  <si>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</si>
  <si>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</si>
  <si>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</si>
  <si>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</si>
  <si>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</si>
  <si>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</si>
  <si>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</si>
  <si>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</si>
  <si>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</si>
  <si>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</si>
  <si>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</si>
  <si>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</si>
  <si>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</si>
  <si>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</si>
  <si>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</si>
  <si>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</si>
  <si>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</si>
  <si>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</si>
  <si>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</si>
  <si>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</si>
  <si>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</si>
  <si>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</si>
  <si>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</si>
  <si>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</si>
  <si>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</si>
  <si>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</si>
  <si>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</si>
  <si>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</si>
  <si>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</si>
  <si>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</si>
  <si>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</si>
  <si>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</si>
  <si>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</si>
  <si>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</si>
  <si>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</si>
  <si>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</si>
  <si>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</si>
  <si>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</si>
  <si>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</si>
  <si>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</si>
  <si>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</si>
  <si>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</si>
  <si>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</si>
  <si>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</si>
  <si>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</si>
  <si>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</si>
  <si>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</si>
  <si>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</si>
  <si>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</si>
  <si>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</si>
  <si>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</si>
  <si>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</si>
  <si>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</si>
  <si>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</si>
  <si>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</si>
  <si>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</si>
  <si>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</si>
  <si>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</si>
  <si>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</si>
  <si>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</si>
  <si>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</si>
  <si>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</si>
  <si>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</si>
  <si>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</si>
  <si>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</si>
  <si>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</si>
  <si>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</si>
  <si>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</si>
  <si>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</si>
  <si>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</si>
  <si>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</si>
  <si>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</si>
  <si>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</si>
  <si>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</si>
  <si>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</si>
  <si>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</si>
  <si>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</si>
  <si>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</si>
  <si>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</si>
  <si>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</si>
  <si>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</si>
  <si>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</si>
  <si>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</si>
  <si>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</si>
  <si>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</si>
  <si>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</si>
  <si>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</si>
  <si>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</si>
  <si>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</si>
  <si>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</si>
  <si>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</si>
  <si>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</si>
  <si>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</si>
  <si>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</si>
  <si>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</si>
  <si>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</si>
  <si>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</si>
  <si>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</si>
  <si>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</si>
  <si>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</si>
  <si>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</si>
  <si>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</si>
  <si>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</si>
  <si>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</si>
  <si>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</si>
  <si>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</si>
  <si>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</si>
  <si>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</si>
  <si>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</si>
  <si>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</si>
  <si>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</si>
  <si>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</si>
  <si>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</si>
  <si>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</si>
  <si>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</si>
  <si>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</si>
  <si>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</si>
  <si>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</si>
  <si>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</si>
  <si>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</si>
  <si>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</si>
  <si>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</si>
  <si>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</si>
  <si>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</si>
  <si>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</si>
  <si>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</si>
  <si>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</si>
  <si>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</si>
  <si>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</si>
  <si>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</si>
  <si>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</si>
  <si>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</si>
  <si>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</si>
  <si>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</si>
  <si>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</si>
  <si>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</si>
  <si>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</si>
  <si>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</si>
  <si>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</si>
  <si>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</si>
  <si>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</si>
  <si>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</si>
  <si>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</si>
  <si>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</si>
  <si>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</si>
  <si>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</si>
  <si>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</si>
  <si>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</si>
  <si>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</si>
  <si>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</si>
  <si>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</si>
  <si>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</si>
  <si>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</si>
  <si>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</si>
  <si>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</si>
  <si>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</si>
  <si>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</si>
  <si>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</si>
  <si>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</si>
  <si>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</si>
  <si>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</si>
  <si>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</si>
  <si>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</si>
  <si>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</si>
  <si>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</si>
  <si>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</si>
  <si>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</si>
  <si>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</si>
  <si>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</si>
  <si>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</si>
  <si>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</si>
  <si>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</si>
  <si>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</si>
  <si>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</si>
  <si>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</si>
  <si>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</si>
  <si>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</si>
  <si>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</si>
  <si>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</si>
  <si>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</si>
  <si>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</si>
  <si>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</si>
  <si>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</si>
  <si>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</si>
  <si>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</si>
  <si>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</si>
  <si>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</si>
  <si>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</si>
  <si>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</si>
  <si>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</si>
  <si>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</si>
  <si>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</si>
  <si>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</si>
  <si>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</si>
  <si>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</si>
  <si>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</si>
  <si>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</si>
  <si>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</si>
  <si>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</si>
  <si>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</si>
  <si>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</si>
  <si>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</si>
  <si>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</si>
  <si>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</si>
  <si>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</si>
  <si>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</si>
  <si>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</si>
  <si>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</si>
  <si>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</si>
  <si>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</si>
  <si>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</si>
  <si>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</si>
  <si>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</si>
  <si>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</si>
  <si>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</si>
  <si>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</si>
  <si>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</si>
  <si>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</si>
  <si>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</si>
  <si>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</si>
  <si>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</si>
  <si>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</si>
  <si>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</si>
  <si>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</si>
  <si>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</si>
  <si>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</si>
  <si>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</si>
  <si>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</si>
  <si>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</si>
  <si>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</si>
  <si>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</si>
  <si>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</si>
  <si>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</si>
  <si>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</si>
  <si>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</si>
  <si>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</si>
  <si>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</si>
  <si>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</si>
  <si>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</si>
  <si>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</si>
  <si>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</si>
  <si>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</si>
  <si>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</si>
  <si>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</si>
  <si>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</si>
  <si>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</si>
  <si>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</si>
  <si>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</si>
  <si>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</si>
  <si>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</si>
  <si>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</si>
  <si>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</si>
  <si>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</si>
  <si>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</si>
  <si>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</si>
  <si>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</si>
  <si>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</si>
  <si>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</si>
  <si>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</si>
  <si>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</si>
  <si>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</si>
  <si>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</si>
  <si>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</si>
  <si>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</si>
  <si>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</si>
  <si>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</si>
  <si>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</si>
  <si>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</si>
  <si>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</si>
  <si>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</si>
  <si>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</si>
  <si>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</si>
  <si>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</si>
  <si>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</si>
  <si>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</si>
  <si>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</si>
  <si>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</si>
  <si>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</si>
  <si>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</si>
  <si>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</si>
  <si>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</si>
  <si>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</si>
  <si>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</si>
  <si>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</si>
  <si>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</si>
  <si>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</si>
  <si>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</si>
  <si>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</si>
  <si>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</si>
  <si>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</si>
  <si>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</si>
  <si>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</si>
  <si>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</si>
  <si>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</si>
  <si>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</si>
  <si>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</si>
  <si>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</si>
  <si>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</si>
  <si>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</si>
  <si>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</si>
  <si>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</si>
  <si>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</si>
  <si>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</si>
  <si>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</si>
  <si>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</si>
  <si>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</si>
  <si>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</si>
  <si>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</si>
  <si>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</si>
  <si>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</si>
  <si>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</si>
  <si>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</si>
  <si>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</si>
  <si>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</si>
  <si>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</si>
  <si>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</si>
  <si>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</si>
  <si>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</si>
  <si>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</si>
  <si>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</si>
  <si>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</si>
  <si>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</si>
  <si>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</si>
  <si>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</si>
  <si>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</si>
  <si>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</si>
  <si>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</si>
  <si>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</si>
  <si>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</si>
  <si>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</si>
  <si>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</si>
  <si>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</si>
  <si>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</si>
  <si>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</si>
  <si>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</si>
  <si>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</si>
  <si>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</si>
  <si>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</si>
  <si>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</si>
  <si>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</si>
  <si>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</si>
  <si>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</si>
  <si>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</si>
  <si>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</si>
  <si>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</si>
  <si>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</si>
  <si>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</si>
  <si>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</si>
  <si>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</si>
  <si>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</si>
  <si>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</si>
  <si>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</si>
  <si>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</si>
  <si>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</si>
  <si>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</si>
  <si>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</si>
  <si>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</si>
  <si>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</si>
  <si>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</si>
  <si>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</si>
  <si>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</si>
  <si>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</si>
  <si>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</si>
  <si>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</si>
  <si>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</si>
  <si>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</si>
  <si>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</si>
  <si>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</si>
  <si>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</si>
  <si>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</si>
  <si>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</si>
  <si>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</si>
  <si>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</si>
  <si>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</si>
  <si>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</si>
  <si>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</si>
  <si>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</si>
  <si>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</si>
  <si>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</si>
  <si>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</si>
  <si>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</si>
  <si>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</si>
  <si>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</si>
  <si>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</si>
  <si>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</si>
  <si>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</si>
  <si>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</si>
  <si>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</si>
  <si>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</si>
  <si>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</si>
  <si>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</si>
  <si>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</si>
  <si>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</si>
  <si>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</si>
  <si>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</si>
  <si>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</si>
  <si>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</si>
  <si>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</si>
  <si>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</si>
  <si>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</si>
  <si>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</si>
  <si>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</si>
  <si>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</si>
  <si>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</si>
  <si>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</si>
  <si>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</si>
  <si>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</si>
  <si>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</si>
  <si>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</si>
  <si>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</si>
  <si>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</si>
  <si>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</si>
  <si>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</si>
  <si>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</si>
  <si>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</si>
  <si>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</si>
  <si>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</si>
  <si>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</si>
  <si>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</si>
  <si>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</si>
  <si>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</si>
  <si>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</si>
  <si>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</si>
  <si>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</si>
  <si>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</si>
  <si>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</si>
  <si>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</si>
  <si>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</si>
  <si>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</si>
  <si>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</si>
  <si>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</si>
  <si>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</si>
  <si>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</si>
  <si>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</si>
  <si>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</si>
  <si>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</si>
  <si>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</si>
  <si>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</si>
  <si>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</si>
  <si>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</si>
  <si>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</si>
  <si>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</si>
  <si>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</si>
  <si>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</si>
  <si>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</si>
  <si>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</si>
  <si>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</si>
  <si>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</si>
  <si>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</si>
  <si>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</si>
  <si>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</si>
  <si>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</si>
  <si>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</si>
  <si>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</si>
  <si>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</si>
  <si>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</si>
  <si>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</si>
  <si>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</si>
  <si>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</si>
  <si>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</si>
  <si>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</si>
  <si>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</si>
  <si>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</si>
  <si>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</si>
  <si>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</si>
  <si>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</si>
  <si>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</si>
  <si>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</si>
  <si>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</si>
  <si>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</si>
  <si>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</si>
  <si>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</si>
  <si>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</si>
  <si>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</si>
  <si>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</si>
  <si>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</si>
  <si>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</si>
  <si>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</si>
  <si>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</si>
  <si>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</si>
  <si>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</si>
  <si>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</si>
  <si>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</si>
  <si>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</si>
  <si>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</si>
  <si>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</si>
  <si>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</si>
  <si>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</si>
  <si>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</si>
  <si>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</si>
  <si>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</si>
  <si>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</si>
  <si>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</si>
  <si>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</si>
  <si>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</si>
  <si>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</si>
  <si>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</si>
  <si>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</si>
  <si>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</si>
  <si>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</si>
  <si>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</si>
  <si>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</si>
  <si>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</si>
  <si>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</si>
  <si>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</si>
  <si>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</si>
  <si>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</si>
  <si>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</si>
  <si>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</si>
  <si>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</si>
  <si>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</si>
  <si>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</si>
  <si>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</si>
  <si>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</si>
  <si>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</si>
  <si>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</si>
  <si>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</si>
  <si>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</si>
  <si>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</si>
  <si>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</si>
  <si>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</si>
  <si>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</si>
  <si>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</si>
  <si>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</si>
  <si>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</si>
  <si>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</si>
  <si>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</si>
  <si>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</si>
  <si>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</si>
  <si>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</si>
  <si>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</si>
  <si>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</si>
  <si>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</si>
  <si>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</si>
  <si>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</si>
  <si>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</si>
  <si>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</si>
  <si>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</si>
  <si>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</si>
  <si>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</si>
  <si>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</si>
  <si>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</si>
  <si>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</si>
  <si>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</si>
  <si>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</si>
  <si>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</si>
  <si>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</si>
  <si>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</si>
  <si>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</si>
  <si>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</si>
  <si>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</si>
  <si>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</si>
  <si>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</si>
  <si>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</si>
  <si>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</si>
  <si>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</si>
  <si>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</si>
  <si>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</si>
  <si>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</si>
  <si>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</si>
  <si>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</si>
  <si>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</si>
  <si>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</si>
  <si>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</si>
  <si>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</si>
  <si>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</si>
  <si>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</si>
  <si>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</si>
  <si>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</si>
  <si>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</si>
  <si>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</si>
  <si>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</si>
  <si>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</si>
  <si>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</si>
  <si>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</si>
  <si>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</si>
  <si>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</si>
  <si>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</si>
  <si>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</si>
  <si>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</si>
  <si>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</si>
  <si>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</si>
  <si>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</si>
  <si>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</si>
  <si>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</si>
  <si>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</si>
  <si>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</si>
  <si>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</si>
  <si>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</si>
  <si>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</si>
  <si>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</si>
  <si>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</si>
  <si>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</si>
  <si>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</si>
  <si>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</si>
  <si>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</si>
  <si>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</si>
  <si>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</si>
  <si>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</si>
  <si>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</si>
  <si>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</si>
  <si>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</si>
  <si>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</si>
  <si>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</si>
  <si>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</si>
  <si>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</si>
  <si>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</si>
  <si>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</si>
  <si>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</si>
  <si>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</si>
  <si>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</si>
  <si>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</si>
  <si>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</si>
  <si>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</si>
  <si>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</si>
  <si>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</si>
  <si>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</si>
  <si>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</si>
  <si>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</si>
  <si>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</si>
  <si>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</si>
  <si>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</si>
  <si>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</si>
  <si>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</si>
  <si>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</si>
  <si>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</si>
  <si>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</si>
  <si>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</si>
  <si>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</si>
  <si>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</si>
  <si>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</si>
  <si>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</si>
  <si>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</si>
  <si>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</si>
  <si>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</si>
  <si>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</si>
  <si>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</si>
  <si>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</si>
  <si>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</si>
  <si>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</si>
  <si>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</si>
  <si>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</si>
  <si>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</si>
  <si>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</si>
  <si>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</si>
  <si>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</si>
  <si>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</si>
  <si>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</si>
  <si>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</si>
  <si>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</si>
  <si>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</si>
  <si>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</si>
  <si>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</si>
  <si>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</si>
  <si>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</si>
  <si>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</si>
  <si>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</si>
  <si>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</si>
  <si>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</si>
  <si>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</si>
  <si>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</si>
  <si>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</si>
  <si>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</si>
  <si>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</si>
  <si>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</si>
  <si>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</si>
  <si>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</si>
  <si>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</si>
  <si>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</si>
  <si>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</si>
  <si>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</si>
  <si>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</si>
  <si>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</si>
  <si>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</si>
  <si>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</si>
  <si>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</si>
  <si>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</si>
  <si>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</si>
  <si>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</si>
  <si>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</si>
  <si>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</si>
  <si>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</si>
  <si>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</si>
  <si>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</si>
  <si>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</si>
  <si>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</si>
  <si>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</si>
  <si>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</si>
  <si>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</si>
  <si>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</si>
  <si>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</si>
  <si>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</si>
  <si>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</si>
  <si>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</si>
  <si>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</si>
  <si>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</si>
  <si>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</si>
  <si>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</si>
  <si>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</si>
  <si>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</si>
  <si>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</si>
  <si>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</si>
  <si>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</si>
  <si>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</si>
  <si>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</si>
  <si>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</si>
  <si>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</si>
  <si>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</si>
  <si>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</si>
  <si>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</si>
  <si>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</si>
  <si>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</si>
  <si>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</si>
  <si>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</si>
  <si>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</si>
  <si>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</si>
  <si>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</si>
  <si>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</si>
  <si>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</si>
  <si>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</si>
  <si>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</si>
  <si>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</si>
  <si>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</si>
  <si>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</si>
  <si>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</si>
  <si>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</si>
  <si>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</si>
  <si>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</si>
  <si>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</si>
  <si>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</si>
  <si>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</si>
  <si>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</si>
  <si>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</si>
  <si>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</si>
  <si>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</si>
  <si>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</si>
  <si>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</si>
  <si>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</si>
  <si>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</si>
  <si>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</si>
  <si>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</si>
  <si>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</si>
  <si>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</si>
  <si>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</si>
  <si>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</si>
  <si>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</si>
  <si>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</si>
  <si>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</si>
  <si>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</si>
  <si>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</si>
  <si>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</si>
  <si>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</si>
  <si>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</si>
  <si>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</si>
  <si>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</si>
  <si>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</si>
  <si>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</si>
  <si>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</si>
  <si>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</si>
  <si>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</si>
  <si>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</si>
  <si>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</si>
  <si>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</si>
  <si>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</si>
  <si>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</si>
  <si>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</si>
  <si>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</si>
  <si>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</si>
  <si>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</si>
  <si>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</si>
  <si>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</si>
  <si>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</si>
  <si>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</si>
  <si>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</si>
  <si>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</si>
  <si>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</si>
  <si>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</si>
  <si>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</si>
  <si>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</si>
  <si>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</si>
  <si>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</si>
  <si>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</si>
  <si>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</si>
  <si>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</si>
  <si>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</si>
  <si>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</si>
  <si>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</si>
  <si>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</si>
  <si>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</si>
  <si>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</si>
  <si>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</si>
  <si>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</si>
  <si>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</si>
  <si>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</si>
  <si>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</si>
  <si>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</si>
  <si>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</si>
  <si>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</si>
  <si>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</si>
  <si>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</si>
  <si>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</si>
  <si>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</si>
  <si>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</si>
  <si>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</si>
  <si>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</si>
  <si>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</si>
  <si>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</si>
  <si>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</si>
  <si>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</si>
  <si>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</si>
  <si>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</si>
  <si>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</si>
  <si>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</si>
  <si>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</si>
  <si>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</si>
  <si>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</si>
  <si>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</si>
  <si>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</si>
  <si>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</si>
  <si>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</si>
  <si>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</si>
  <si>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</si>
  <si>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</si>
  <si>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</si>
  <si>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</si>
  <si>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</si>
  <si>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</si>
  <si>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</si>
  <si>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</si>
  <si>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</si>
  <si>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</si>
  <si>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</si>
  <si>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</si>
  <si>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</si>
  <si>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</si>
  <si>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</si>
  <si>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</si>
  <si>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</si>
  <si>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</si>
  <si>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</si>
  <si>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</si>
  <si>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</si>
  <si>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</si>
  <si>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</si>
  <si>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</si>
  <si>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</si>
  <si>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</si>
  <si>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</si>
  <si>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</si>
  <si>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</si>
  <si>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</si>
  <si>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</si>
  <si>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</si>
  <si>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</si>
  <si>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</si>
  <si>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</si>
  <si>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</si>
  <si>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</si>
  <si>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</si>
  <si>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</si>
  <si>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</si>
  <si>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</si>
  <si>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</si>
  <si>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</si>
  <si>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</si>
  <si>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</si>
  <si>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</si>
  <si>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</si>
  <si>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</si>
  <si>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</si>
  <si>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</si>
  <si>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</si>
  <si>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</si>
  <si>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</si>
  <si>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</si>
  <si>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</si>
  <si>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</si>
  <si>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</si>
  <si>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</si>
  <si>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</si>
  <si>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</si>
  <si>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</si>
  <si>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</si>
  <si>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</si>
  <si>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</si>
  <si>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</si>
  <si>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</si>
  <si>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</si>
  <si>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</si>
  <si>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</si>
  <si>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</si>
  <si>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</si>
  <si>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</si>
  <si>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</si>
  <si>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</si>
  <si>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</si>
  <si>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</si>
  <si>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</si>
  <si>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</si>
  <si>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</si>
  <si>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</si>
  <si>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</si>
  <si>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</si>
  <si>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</si>
  <si>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</si>
  <si>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</si>
  <si>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</si>
  <si>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</si>
  <si>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</si>
  <si>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</si>
  <si>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</si>
  <si>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</si>
  <si>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</si>
  <si>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</si>
  <si>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</si>
  <si>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</si>
  <si>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</si>
  <si>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</si>
  <si>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</si>
  <si>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</si>
  <si>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</si>
  <si>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</si>
  <si>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</si>
  <si>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</si>
  <si>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</si>
  <si>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</si>
  <si>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</si>
  <si>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</si>
  <si>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</si>
  <si>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</si>
  <si>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</si>
  <si>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</si>
  <si>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</si>
  <si>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</si>
  <si>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</si>
  <si>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</si>
  <si>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</si>
  <si>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</si>
  <si>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</si>
  <si>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</si>
  <si>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</si>
  <si>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</si>
  <si>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</si>
  <si>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</si>
  <si>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</si>
  <si>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</si>
  <si>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</si>
  <si>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</si>
  <si>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</si>
  <si>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</si>
  <si>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</si>
  <si>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</si>
  <si>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</si>
  <si>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</si>
  <si>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</si>
  <si>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</si>
  <si>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</si>
  <si>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</si>
  <si>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</si>
  <si>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</si>
  <si>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</si>
  <si>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</si>
  <si>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</si>
  <si>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</si>
  <si>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</si>
  <si>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</si>
  <si>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</si>
  <si>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</si>
  <si>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</si>
  <si>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</si>
  <si>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</si>
  <si>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</si>
  <si>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</si>
  <si>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</si>
  <si>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</si>
  <si>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</si>
  <si>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</si>
  <si>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</si>
  <si>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</si>
  <si>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</si>
  <si>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</si>
  <si>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</si>
  <si>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</si>
  <si>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</si>
  <si>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</si>
  <si>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</si>
  <si>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</si>
  <si>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</si>
  <si>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</si>
  <si>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</si>
  <si>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</si>
  <si>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</si>
  <si>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</si>
  <si>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</si>
  <si>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</si>
  <si>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</si>
  <si>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</si>
  <si>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</si>
  <si>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</si>
  <si>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</si>
  <si>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</si>
  <si>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</si>
  <si>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</si>
  <si>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</si>
  <si>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</si>
  <si>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</si>
  <si>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</si>
  <si>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</si>
  <si>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</si>
  <si>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</si>
  <si>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</si>
  <si>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</si>
  <si>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</si>
  <si>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</si>
  <si>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</si>
  <si>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</si>
  <si>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</si>
  <si>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</si>
  <si>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</si>
  <si>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</si>
  <si>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</si>
  <si>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</si>
  <si>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</si>
  <si>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</si>
  <si>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</si>
  <si>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</si>
  <si>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</si>
  <si>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</si>
  <si>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</si>
  <si>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</si>
  <si>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</si>
  <si>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</si>
  <si>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</si>
  <si>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</si>
  <si>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</si>
  <si>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</si>
  <si>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</si>
  <si>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</si>
  <si>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</si>
  <si>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</si>
  <si>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</si>
  <si>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</si>
  <si>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</si>
  <si>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</si>
  <si>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</si>
  <si>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</si>
  <si>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</si>
  <si>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</si>
  <si>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</si>
  <si>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</si>
  <si>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</si>
  <si>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</si>
  <si>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</si>
  <si>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</si>
  <si>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</si>
  <si>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</si>
  <si>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</si>
  <si>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</si>
  <si>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</si>
  <si>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</si>
  <si>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</si>
  <si>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</si>
  <si>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</si>
  <si>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</si>
  <si>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</si>
  <si>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</si>
  <si>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</si>
  <si>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</si>
  <si>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</si>
  <si>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</si>
  <si>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</si>
  <si>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</si>
  <si>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</si>
  <si>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</si>
  <si>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</si>
  <si>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</si>
  <si>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</si>
  <si>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</si>
  <si>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</si>
  <si>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</si>
  <si>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</si>
  <si>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</si>
  <si>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</si>
  <si>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</si>
  <si>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</si>
  <si>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</si>
  <si>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</si>
  <si>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</si>
  <si>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</si>
  <si>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</si>
  <si>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</si>
  <si>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</si>
  <si>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</si>
  <si>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</si>
  <si>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</si>
  <si>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</si>
  <si>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</si>
  <si>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</si>
  <si>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</si>
  <si>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</si>
  <si>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</si>
  <si>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</si>
  <si>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</si>
  <si>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</si>
  <si>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</si>
  <si>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</si>
  <si>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</si>
  <si>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</si>
  <si>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</si>
  <si>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</si>
  <si>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</si>
  <si>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</si>
  <si>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</si>
  <si>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</si>
  <si>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</si>
  <si>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</si>
  <si>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</si>
  <si>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</si>
  <si>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</si>
  <si>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</si>
  <si>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</si>
  <si>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</si>
  <si>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</si>
  <si>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</si>
  <si>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</si>
  <si>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</si>
  <si>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</si>
  <si>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</si>
  <si>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</si>
  <si>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</si>
  <si>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</si>
  <si>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</si>
  <si>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</si>
  <si>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</si>
  <si>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</si>
  <si>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</si>
  <si>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</si>
  <si>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</si>
  <si>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</si>
  <si>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</si>
  <si>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</si>
  <si>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</si>
  <si>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</si>
  <si>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</si>
  <si>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</si>
  <si>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</si>
  <si>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</si>
  <si>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</si>
  <si>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</si>
  <si>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</si>
  <si>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</si>
  <si>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</si>
  <si>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</si>
  <si>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</si>
  <si>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</si>
  <si>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</si>
  <si>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</si>
  <si>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</si>
  <si>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</si>
  <si>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</si>
  <si>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</si>
  <si>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</si>
  <si>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</si>
  <si>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</si>
  <si>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</si>
  <si>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</si>
  <si>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</si>
  <si>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</si>
  <si>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</si>
  <si>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</si>
  <si>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</si>
  <si>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</si>
  <si>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</si>
  <si>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</si>
  <si>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</si>
  <si>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</si>
  <si>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</si>
  <si>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</si>
  <si>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</si>
  <si>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</si>
  <si>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</si>
  <si>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</si>
  <si>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</si>
  <si>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</si>
  <si>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</si>
  <si>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</si>
  <si>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</si>
  <si>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</si>
  <si>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</si>
  <si>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</si>
  <si>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</si>
  <si>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</si>
  <si>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</si>
  <si>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</si>
  <si>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</si>
  <si>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</si>
  <si>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</si>
  <si>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</si>
  <si>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</si>
  <si>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</si>
  <si>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</si>
  <si>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</si>
  <si>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</si>
  <si>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</si>
  <si>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</si>
  <si>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</si>
  <si>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</si>
  <si>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</si>
  <si>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</si>
  <si>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</si>
  <si>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</si>
  <si>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</si>
  <si>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</si>
  <si>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</si>
  <si>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</si>
  <si>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</si>
  <si>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</si>
  <si>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</si>
  <si>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</si>
  <si>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</si>
  <si>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</si>
  <si>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</si>
  <si>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</si>
  <si>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</si>
  <si>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</si>
  <si>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</si>
  <si>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</si>
  <si>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</si>
  <si>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</si>
  <si>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</si>
  <si>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</si>
  <si>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</si>
  <si>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</si>
  <si>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</si>
  <si>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</si>
  <si>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</si>
  <si>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</si>
  <si>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</si>
  <si>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</si>
  <si>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</si>
  <si>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</si>
  <si>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</si>
  <si>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</si>
  <si>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</si>
  <si>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</si>
  <si>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</si>
  <si>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</si>
  <si>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</si>
  <si>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</si>
  <si>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</si>
  <si>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</si>
  <si>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</si>
  <si>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</si>
  <si>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</si>
  <si>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</si>
  <si>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</si>
  <si>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</si>
  <si>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</si>
  <si>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</si>
  <si>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</si>
  <si>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</si>
  <si>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</si>
  <si>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</si>
  <si>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</si>
  <si>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</si>
  <si>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</si>
  <si>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</si>
  <si>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</si>
  <si>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</si>
  <si>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</si>
  <si>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</si>
  <si>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</si>
  <si>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</si>
  <si>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</si>
  <si>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</si>
  <si>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</si>
  <si>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</si>
  <si>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</si>
  <si>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</si>
  <si>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</si>
  <si>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</si>
  <si>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</si>
  <si>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</si>
  <si>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</si>
  <si>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</si>
  <si>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</si>
  <si>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</si>
  <si>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</si>
  <si>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</si>
  <si>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</si>
  <si>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</si>
  <si>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</si>
  <si>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</si>
  <si>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</si>
  <si>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</si>
  <si>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</si>
  <si>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</si>
  <si>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</si>
  <si>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</si>
  <si>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</si>
  <si>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</si>
  <si>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</si>
  <si>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</si>
  <si>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</si>
  <si>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</si>
  <si>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</si>
  <si>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</si>
  <si>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</si>
  <si>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</si>
  <si>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</si>
  <si>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</si>
  <si>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</si>
  <si>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</si>
  <si>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</si>
  <si>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</si>
  <si>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</si>
  <si>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</si>
  <si>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</si>
  <si>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</si>
  <si>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</si>
  <si>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</si>
  <si>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</si>
  <si>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</si>
  <si>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</si>
  <si>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</si>
  <si>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</si>
  <si>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</si>
  <si>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</si>
  <si>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</si>
  <si>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</si>
  <si>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</si>
  <si>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</si>
  <si>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</si>
  <si>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</si>
  <si>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</si>
  <si>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</si>
  <si>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</si>
  <si>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</si>
  <si>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</si>
  <si>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</si>
  <si>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</si>
  <si>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</si>
  <si>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</si>
  <si>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</si>
  <si>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</si>
  <si>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</si>
  <si>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</si>
  <si>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</si>
  <si>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</si>
  <si>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</si>
  <si>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</si>
  <si>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</si>
  <si>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</si>
  <si>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</si>
  <si>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</si>
  <si>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</si>
  <si>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</si>
  <si>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</si>
  <si>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</si>
  <si>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</si>
  <si>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</si>
  <si>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</si>
  <si>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</si>
  <si>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</si>
  <si>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</si>
  <si>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</si>
  <si>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</si>
  <si>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</si>
  <si>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</si>
  <si>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</si>
  <si>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</si>
  <si>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</si>
  <si>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</si>
  <si>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</si>
  <si>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</si>
  <si>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</si>
  <si>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</si>
  <si>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</si>
  <si>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</si>
  <si>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</si>
  <si>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</si>
  <si>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</si>
  <si>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</si>
  <si>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</si>
  <si>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</si>
  <si>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</si>
  <si>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</si>
  <si>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</si>
  <si>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</si>
  <si>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</si>
  <si>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</si>
  <si>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</si>
  <si>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</si>
  <si>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</si>
  <si>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</si>
  <si>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</si>
  <si>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</si>
  <si>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</si>
  <si>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</si>
  <si>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</si>
  <si>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</si>
  <si>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</si>
  <si>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</si>
  <si>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</si>
  <si>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</si>
  <si>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</si>
  <si>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</si>
  <si>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</si>
  <si>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</si>
  <si>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</si>
  <si>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</si>
  <si>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</si>
  <si>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</si>
  <si>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</si>
  <si>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</si>
  <si>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</si>
  <si>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</si>
  <si>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</si>
  <si>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</si>
  <si>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</si>
  <si>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</si>
  <si>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</si>
  <si>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</si>
  <si>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</si>
  <si>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</si>
  <si>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</si>
  <si>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</si>
  <si>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</si>
  <si>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</si>
  <si>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</si>
  <si>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</si>
  <si>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</si>
  <si>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</si>
  <si>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</si>
  <si>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</si>
  <si>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</si>
  <si>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</si>
  <si>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</si>
  <si>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</si>
  <si>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</si>
  <si>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</si>
  <si>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</si>
  <si>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</si>
  <si>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</si>
  <si>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</si>
  <si>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</si>
  <si>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</si>
  <si>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</si>
  <si>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</si>
  <si>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</si>
  <si>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</si>
  <si>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</si>
  <si>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</si>
  <si>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</si>
  <si>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</si>
  <si>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</si>
  <si>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</si>
  <si>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</si>
  <si>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</si>
  <si>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</si>
  <si>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</si>
  <si>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</si>
  <si>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</si>
  <si>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</si>
  <si>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</si>
  <si>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</si>
  <si>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</si>
  <si>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</si>
  <si>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</si>
  <si>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</si>
  <si>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</si>
  <si>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</si>
  <si>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</si>
  <si>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</si>
  <si>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</si>
  <si>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</si>
  <si>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</si>
  <si>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</si>
  <si>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</si>
  <si>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</si>
  <si>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</si>
  <si>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</si>
  <si>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</si>
  <si>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</si>
  <si>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</si>
  <si>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</si>
  <si>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</si>
  <si>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</si>
  <si>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</si>
  <si>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</si>
  <si>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</si>
  <si>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</si>
  <si>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</si>
  <si>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</si>
  <si>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</si>
  <si>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</si>
  <si>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</si>
  <si>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</si>
  <si>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</si>
  <si>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</si>
  <si>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</si>
  <si>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</si>
  <si>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</si>
  <si>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</si>
  <si>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</si>
  <si>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</si>
  <si>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</si>
  <si>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</si>
  <si>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</si>
  <si>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</si>
  <si>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</si>
  <si>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</si>
  <si>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</si>
  <si>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</si>
  <si>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</si>
  <si>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</si>
  <si>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</si>
  <si>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</si>
  <si>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</si>
  <si>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</si>
  <si>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</si>
  <si>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</si>
  <si>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</si>
  <si>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</si>
  <si>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</si>
  <si>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</si>
  <si>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</si>
  <si>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</si>
  <si>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</si>
  <si>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</si>
  <si>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</si>
  <si>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</si>
  <si>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</si>
  <si>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</si>
  <si>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</si>
  <si>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</si>
  <si>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</si>
  <si>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</si>
  <si>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</si>
  <si>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</si>
  <si>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</si>
  <si>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</si>
  <si>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</si>
  <si>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</si>
  <si>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</si>
  <si>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</si>
  <si>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</si>
  <si>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</si>
  <si>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</si>
  <si>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</si>
  <si>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</si>
  <si>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</si>
  <si>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</si>
  <si>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</si>
  <si>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</si>
  <si>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</si>
  <si>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</si>
  <si>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</si>
  <si>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</si>
  <si>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</si>
  <si>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</si>
  <si>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</si>
  <si>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</si>
  <si>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</si>
  <si>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</si>
  <si>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</si>
  <si>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</si>
  <si>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</si>
  <si>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</si>
  <si>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</si>
  <si>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</si>
  <si>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</si>
  <si>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</si>
  <si>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</si>
  <si>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</si>
  <si>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</si>
  <si>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</si>
  <si>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</si>
  <si>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</si>
  <si>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</si>
  <si>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</si>
  <si>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</si>
  <si>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</si>
  <si>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</si>
  <si>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</si>
  <si>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</si>
  <si>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</si>
  <si>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</si>
  <si>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</si>
  <si>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</si>
  <si>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</si>
  <si>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</si>
  <si>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</si>
  <si>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</si>
  <si>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</si>
  <si>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</si>
  <si>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</si>
  <si>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</si>
  <si>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</si>
  <si>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</si>
  <si>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</si>
  <si>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</si>
  <si>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</si>
  <si>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</si>
  <si>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</si>
  <si>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</si>
  <si>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</si>
  <si>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</si>
  <si>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</si>
  <si>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</si>
  <si>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</si>
  <si>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</si>
  <si>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</si>
  <si>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</si>
  <si>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</si>
  <si>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</si>
  <si>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</si>
  <si>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</si>
  <si>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</si>
  <si>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</si>
  <si>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</si>
  <si>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</si>
  <si>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</si>
  <si>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</si>
  <si>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</si>
  <si>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</si>
  <si>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</si>
  <si>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</si>
  <si>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</si>
  <si>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</si>
  <si>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</si>
  <si>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</si>
  <si>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</si>
  <si>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</si>
  <si>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</si>
  <si>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</si>
  <si>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</si>
  <si>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</si>
  <si>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</si>
  <si>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</si>
  <si>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</si>
  <si>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</si>
  <si>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</si>
  <si>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</si>
  <si>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</si>
  <si>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</si>
  <si>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</si>
  <si>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</si>
  <si>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</si>
  <si>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</si>
  <si>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</si>
  <si>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</si>
  <si>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</si>
  <si>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</si>
  <si>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</si>
  <si>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</si>
  <si>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</si>
  <si>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</si>
  <si>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</si>
  <si>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</si>
  <si>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</si>
  <si>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</si>
  <si>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</si>
  <si>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</si>
  <si>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</si>
  <si>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</si>
  <si>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</si>
  <si>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</si>
  <si>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</si>
  <si>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</si>
  <si>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</si>
  <si>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</si>
  <si>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</si>
  <si>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</si>
  <si>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</si>
  <si>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</si>
  <si>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</si>
  <si>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</si>
  <si>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</si>
  <si>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</si>
  <si>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</si>
  <si>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</si>
  <si>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</si>
  <si>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</si>
  <si>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</si>
  <si>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</si>
  <si>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</si>
  <si>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</si>
  <si>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</si>
  <si>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</si>
  <si>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</si>
  <si>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</si>
  <si>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</si>
  <si>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</si>
  <si>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</si>
  <si>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</si>
  <si>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</si>
  <si>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</si>
  <si>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</si>
  <si>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</si>
  <si>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</si>
  <si>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</si>
  <si>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</si>
  <si>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</si>
  <si>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</si>
  <si>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</si>
  <si>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</si>
  <si>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</si>
  <si>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</si>
  <si>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</si>
  <si>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</si>
  <si>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</si>
  <si>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</si>
  <si>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</si>
  <si>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</si>
  <si>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</si>
  <si>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</si>
  <si>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</si>
  <si>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</si>
  <si>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</si>
  <si>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</si>
  <si>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</si>
  <si>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</si>
  <si>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</si>
  <si>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</si>
  <si>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</si>
  <si>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</si>
  <si>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</si>
  <si>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</si>
  <si>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</si>
  <si>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</si>
  <si>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</si>
  <si>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</si>
  <si>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</si>
  <si>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</si>
  <si>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</si>
  <si>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</si>
  <si>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</si>
  <si>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</si>
  <si>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</si>
  <si>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</si>
  <si>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</si>
  <si>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</si>
  <si>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</si>
  <si>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</si>
  <si>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</si>
  <si>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</si>
  <si>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</si>
  <si>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</si>
  <si>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</si>
  <si>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</si>
  <si>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</si>
  <si>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</si>
  <si>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</si>
  <si>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</si>
  <si>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</si>
  <si>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</si>
  <si>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</si>
  <si>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</si>
  <si>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</si>
  <si>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</si>
  <si>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</si>
  <si>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</si>
  <si>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</si>
  <si>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</si>
  <si>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</si>
  <si>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</si>
  <si>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</si>
  <si>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</si>
  <si>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</si>
  <si>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</si>
  <si>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</si>
  <si>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</si>
  <si>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</si>
  <si>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</si>
  <si>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</si>
  <si>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</si>
  <si>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</si>
  <si>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</si>
  <si>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</si>
  <si>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</si>
  <si>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</si>
  <si>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</si>
  <si>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</si>
  <si>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</si>
  <si>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</si>
  <si>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</si>
  <si>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</si>
  <si>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</si>
  <si>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</si>
  <si>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</si>
  <si>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</si>
  <si>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</si>
  <si>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</si>
  <si>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</si>
  <si>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</si>
  <si>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</si>
  <si>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</si>
  <si>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</si>
  <si>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</si>
  <si>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</si>
  <si>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</si>
  <si>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</si>
  <si>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</si>
  <si>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</si>
  <si>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</si>
  <si>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</si>
  <si>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</si>
  <si>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</si>
  <si>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</si>
  <si>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</si>
  <si>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</si>
  <si>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</si>
  <si>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</si>
  <si>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</si>
  <si>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</si>
  <si>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</si>
  <si>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</si>
  <si>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</si>
  <si>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</si>
  <si>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</si>
  <si>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</si>
  <si>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</si>
  <si>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</si>
  <si>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</si>
  <si>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</si>
  <si>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</si>
  <si>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</si>
  <si>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</si>
  <si>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</si>
  <si>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</si>
  <si>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</si>
  <si>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</si>
  <si>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</si>
  <si>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</si>
  <si>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</si>
  <si>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</si>
  <si>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</si>
  <si>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</si>
  <si>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</si>
  <si>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</si>
  <si>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</si>
  <si>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</si>
  <si>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</si>
  <si>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</si>
  <si>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</si>
  <si>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</si>
  <si>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</si>
  <si>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</si>
  <si>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</si>
  <si>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</si>
  <si>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</si>
  <si>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</si>
  <si>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</si>
  <si>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</si>
  <si>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</si>
  <si>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</si>
  <si>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</si>
  <si>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</si>
  <si>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</si>
  <si>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</si>
  <si>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</si>
  <si>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</si>
  <si>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</si>
  <si>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</si>
  <si>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</si>
  <si>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</si>
  <si>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</si>
  <si>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</si>
  <si>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</si>
  <si>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</si>
  <si>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</si>
  <si>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</si>
  <si>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</si>
  <si>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</si>
  <si>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</si>
  <si>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</si>
  <si>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</si>
  <si>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</si>
  <si>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</si>
  <si>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</si>
  <si>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</si>
  <si>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</si>
  <si>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</si>
  <si>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</si>
  <si>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</si>
  <si>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</si>
  <si>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</si>
  <si>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</si>
  <si>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</si>
  <si>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</si>
  <si>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</si>
  <si>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</si>
  <si>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</si>
  <si>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</si>
  <si>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</si>
  <si>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</si>
  <si>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</si>
  <si>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</si>
  <si>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</si>
  <si>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</si>
  <si>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</si>
  <si>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</si>
  <si>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</si>
  <si>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</si>
  <si>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</si>
  <si>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</si>
  <si>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</si>
  <si>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</si>
  <si>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</si>
  <si>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</si>
  <si>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</si>
  <si>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</si>
  <si>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</si>
  <si>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</si>
  <si>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</si>
  <si>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</si>
  <si>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</si>
  <si>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</si>
  <si>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</si>
  <si>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</si>
  <si>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</si>
  <si>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</si>
  <si>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</si>
  <si>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</si>
  <si>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</si>
  <si>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</si>
  <si>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</si>
  <si>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</si>
  <si>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</si>
  <si>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</si>
  <si>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</si>
  <si>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</si>
  <si>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</si>
  <si>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</si>
  <si>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</si>
  <si>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</si>
  <si>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</si>
  <si>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</si>
  <si>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</si>
  <si>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</si>
  <si>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</si>
  <si>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</si>
  <si>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</si>
  <si>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</si>
  <si>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</si>
  <si>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</si>
  <si>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</si>
  <si>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</si>
  <si>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</si>
  <si>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</si>
  <si>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</si>
  <si>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</si>
  <si>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</si>
  <si>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</si>
  <si>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</si>
  <si>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</si>
  <si>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</si>
  <si>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</si>
  <si>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</si>
  <si>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</si>
  <si>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</si>
  <si>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</si>
  <si>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</si>
  <si>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</si>
  <si>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</si>
  <si>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</si>
  <si>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</si>
  <si>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</si>
  <si>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</si>
  <si>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</si>
  <si>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</si>
  <si>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</si>
  <si>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</si>
  <si>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</si>
  <si>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</si>
  <si>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</si>
  <si>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</si>
  <si>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</si>
  <si>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</si>
  <si>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</si>
  <si>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</si>
  <si>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</si>
  <si>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</si>
  <si>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</si>
  <si>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</si>
  <si>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</si>
  <si>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</si>
  <si>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</si>
  <si>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</si>
  <si>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</si>
  <si>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</si>
  <si>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</si>
  <si>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</si>
  <si>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</si>
  <si>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</si>
  <si>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</si>
  <si>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</si>
  <si>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</si>
  <si>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</si>
  <si>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</si>
  <si>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</si>
  <si>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</si>
  <si>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</si>
  <si>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</si>
  <si>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</si>
  <si>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</si>
  <si>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</si>
  <si>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</si>
  <si>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</si>
  <si>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</si>
  <si>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</si>
  <si>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</si>
  <si>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</si>
  <si>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</si>
  <si>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</si>
  <si>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</si>
  <si>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</si>
  <si>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</si>
  <si>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</si>
  <si>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</si>
  <si>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</si>
  <si>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</si>
  <si>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</si>
  <si>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</si>
  <si>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</si>
  <si>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</si>
  <si>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</si>
  <si>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</si>
  <si>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</si>
  <si>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</si>
  <si>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</si>
  <si>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</si>
  <si>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</si>
  <si>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</si>
  <si>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</si>
  <si>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</si>
  <si>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</si>
  <si>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</si>
  <si>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</si>
  <si>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</si>
  <si>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</si>
  <si>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</si>
  <si>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</si>
  <si>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</si>
  <si>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</si>
  <si>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</si>
  <si>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</si>
  <si>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</si>
  <si>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</si>
  <si>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</si>
  <si>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</si>
  <si>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</si>
  <si>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</si>
  <si>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</si>
  <si>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</si>
  <si>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</si>
  <si>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</si>
  <si>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</si>
  <si>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</si>
  <si>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</si>
  <si>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</si>
  <si>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</si>
  <si>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</si>
  <si>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</si>
  <si>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</si>
  <si>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</si>
  <si>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</si>
  <si>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</si>
  <si>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</si>
  <si>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</si>
  <si>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</si>
  <si>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</si>
  <si>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</si>
  <si>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</si>
  <si>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</si>
  <si>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</si>
  <si>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</si>
  <si>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</si>
  <si>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</si>
  <si>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</si>
  <si>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</si>
  <si>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</si>
  <si>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</si>
  <si>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</si>
  <si>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</si>
  <si>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</si>
  <si>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</si>
  <si>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</si>
  <si>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</si>
  <si>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</si>
  <si>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</si>
  <si>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</si>
  <si>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</si>
  <si>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</si>
  <si>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</si>
  <si>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</si>
  <si>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</si>
  <si>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</si>
  <si>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</si>
  <si>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</si>
  <si>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</si>
  <si>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</si>
  <si>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</si>
  <si>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</si>
  <si>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</si>
  <si>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</si>
  <si>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</si>
  <si>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</si>
  <si>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</si>
  <si>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</si>
  <si>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</si>
  <si>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</si>
  <si>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</si>
  <si>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</si>
  <si>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</si>
  <si>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</si>
  <si>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</si>
  <si>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</si>
  <si>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</si>
  <si>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</si>
  <si>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</si>
  <si>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</si>
  <si>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</si>
  <si>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</si>
  <si>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</si>
  <si>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</si>
  <si>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</si>
  <si>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</si>
  <si>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</si>
  <si>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</si>
  <si>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</si>
  <si>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</si>
  <si>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</si>
  <si>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</si>
  <si>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</si>
  <si>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</si>
  <si>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</si>
  <si>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</si>
  <si>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</si>
  <si>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</si>
  <si>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</si>
  <si>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</si>
  <si>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</si>
  <si>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</si>
  <si>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</si>
  <si>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</si>
  <si>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</si>
  <si>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</si>
  <si>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</si>
  <si>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</si>
  <si>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</si>
  <si>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</si>
  <si>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</si>
  <si>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</si>
  <si>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</si>
  <si>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</si>
  <si>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</si>
  <si>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</si>
  <si>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</si>
  <si>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</si>
  <si>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</si>
  <si>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</si>
  <si>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</si>
  <si>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</si>
  <si>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</si>
  <si>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</si>
  <si>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</si>
  <si>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</si>
  <si>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</si>
  <si>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</si>
  <si>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</si>
  <si>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</si>
  <si>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</si>
  <si>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</si>
  <si>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</si>
  <si>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</si>
  <si>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</si>
  <si>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</si>
  <si>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</si>
  <si>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</si>
  <si>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</si>
  <si>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</si>
  <si>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</si>
  <si>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</si>
  <si>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</si>
  <si>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</si>
  <si>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</si>
  <si>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</si>
  <si>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</si>
  <si>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</si>
  <si>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</si>
  <si>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</si>
  <si>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</si>
  <si>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</si>
  <si>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</si>
  <si>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</si>
  <si>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</si>
  <si>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</si>
  <si>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</si>
  <si>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</si>
  <si>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</si>
  <si>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</si>
  <si>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</si>
  <si>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</si>
  <si>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</si>
  <si>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</si>
  <si>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</si>
  <si>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</si>
  <si>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</si>
  <si>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</si>
  <si>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</si>
  <si>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</si>
  <si>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</si>
  <si>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</si>
  <si>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</si>
  <si>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</si>
  <si>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</si>
  <si>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</si>
  <si>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</si>
  <si>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</si>
  <si>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</si>
  <si>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</si>
  <si>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</si>
  <si>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</si>
  <si>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</si>
  <si>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</si>
  <si>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</si>
  <si>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</si>
  <si>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</si>
  <si>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</si>
  <si>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</si>
  <si>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</si>
  <si>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</si>
  <si>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</si>
  <si>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</si>
  <si>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</si>
  <si>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</si>
  <si>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</si>
  <si>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</si>
  <si>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</si>
  <si>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</si>
  <si>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</si>
  <si>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</si>
  <si>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</si>
  <si>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</si>
  <si>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</si>
  <si>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</si>
  <si>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</si>
  <si>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</si>
  <si>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</si>
  <si>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</si>
  <si>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</si>
  <si>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</si>
  <si>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</si>
  <si>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</si>
  <si>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</si>
  <si>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</si>
  <si>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</si>
  <si>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</si>
  <si>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</si>
  <si>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</si>
  <si>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</si>
  <si>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</si>
  <si>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</si>
  <si>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</si>
  <si>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</si>
  <si>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</si>
  <si>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</si>
  <si>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</si>
  <si>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</si>
  <si>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</si>
  <si>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</si>
  <si>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</si>
  <si>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</si>
  <si>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</si>
  <si>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</si>
  <si>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</si>
  <si>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</si>
  <si>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</si>
  <si>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</si>
  <si>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</si>
  <si>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</si>
  <si>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</si>
  <si>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</si>
  <si>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</si>
  <si>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</si>
  <si>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</si>
  <si>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</si>
  <si>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</si>
  <si>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</si>
  <si>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</si>
  <si>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</si>
  <si>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</si>
  <si>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</si>
  <si>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</si>
  <si>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</si>
  <si>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</si>
  <si>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</si>
  <si>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</si>
  <si>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</si>
  <si>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</si>
  <si>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</si>
  <si>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</si>
  <si>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</si>
  <si>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</si>
  <si>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</si>
  <si>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</si>
  <si>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</si>
  <si>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</si>
  <si>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</si>
  <si>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</si>
  <si>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</si>
  <si>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</si>
  <si>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</si>
  <si>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</si>
  <si>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</si>
  <si>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</si>
  <si>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</si>
  <si>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</si>
  <si>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</si>
  <si>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</si>
  <si>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</si>
  <si>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</si>
  <si>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</si>
  <si>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</si>
  <si>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</si>
  <si>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</si>
  <si>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</si>
  <si>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</si>
  <si>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</si>
  <si>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</si>
  <si>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</si>
  <si>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</si>
  <si>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</si>
  <si>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</si>
  <si>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</si>
  <si>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</si>
  <si>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</si>
  <si>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</si>
  <si>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</si>
  <si>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</si>
  <si>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</si>
  <si>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</si>
  <si>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</si>
  <si>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</si>
  <si>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</si>
  <si>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</si>
  <si>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</si>
  <si>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</si>
  <si>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</si>
  <si>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</si>
  <si>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</si>
  <si>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</si>
  <si>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</si>
  <si>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</si>
  <si>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</si>
  <si>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</si>
  <si>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</si>
  <si>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</si>
  <si>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</si>
  <si>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</si>
  <si>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</si>
  <si>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</si>
  <si>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</si>
  <si>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</si>
  <si>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</si>
  <si>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</si>
  <si>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</si>
  <si>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</si>
  <si>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</si>
  <si>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</si>
  <si>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</si>
  <si>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</si>
  <si>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</si>
  <si>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</si>
  <si>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</si>
  <si>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</si>
  <si>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</si>
  <si>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</si>
  <si>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</si>
  <si>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</si>
  <si>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</si>
  <si>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</si>
  <si>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</si>
  <si>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</si>
  <si>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</si>
  <si>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</si>
  <si>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</si>
  <si>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</si>
  <si>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</si>
  <si>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</si>
  <si>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</si>
  <si>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</si>
  <si>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</si>
  <si>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</si>
  <si>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</si>
  <si>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</si>
  <si>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</si>
  <si>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</si>
  <si>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</si>
  <si>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</si>
  <si>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</si>
  <si>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</si>
  <si>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</si>
  <si>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</si>
  <si>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</si>
  <si>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</si>
  <si>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</si>
  <si>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</si>
  <si>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</si>
  <si>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</si>
  <si>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</si>
  <si>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</si>
  <si>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</si>
  <si>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</si>
  <si>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</si>
  <si>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</si>
  <si>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</si>
  <si>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</si>
  <si>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</si>
  <si>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</si>
  <si>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</si>
  <si>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</si>
  <si>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</si>
  <si>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</si>
  <si>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</si>
  <si>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</si>
  <si>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</si>
  <si>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</si>
  <si>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</si>
  <si>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</si>
  <si>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</si>
  <si>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</si>
  <si>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</si>
  <si>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</si>
  <si>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</si>
  <si>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</si>
  <si>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</si>
  <si>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</si>
  <si>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</si>
  <si>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</si>
  <si>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</si>
  <si>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</si>
  <si>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</si>
  <si>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</si>
  <si>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</si>
  <si>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</si>
  <si>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</si>
  <si>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</si>
  <si>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</si>
  <si>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</si>
  <si>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</si>
  <si>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</si>
  <si>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</si>
  <si>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</si>
  <si>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</si>
  <si>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</si>
  <si>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</si>
  <si>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</si>
  <si>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</si>
  <si>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</si>
  <si>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</si>
  <si>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</si>
  <si>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</si>
  <si>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</si>
  <si>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</si>
  <si>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</si>
  <si>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</si>
  <si>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</si>
  <si>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</si>
  <si>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</si>
  <si>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</si>
  <si>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</si>
  <si>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</si>
  <si>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</si>
  <si>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</si>
  <si>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</si>
  <si>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</si>
  <si>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</si>
  <si>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</si>
  <si>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</si>
  <si>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</si>
  <si>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</si>
  <si>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</si>
  <si>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</si>
  <si>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</si>
  <si>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</si>
  <si>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</si>
  <si>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</si>
  <si>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</si>
  <si>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</si>
  <si>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</si>
  <si>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</si>
  <si>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</si>
  <si>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</si>
  <si>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</si>
  <si>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</si>
  <si>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</si>
  <si>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</si>
  <si>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</si>
  <si>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</si>
  <si>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</si>
  <si>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</si>
  <si>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</si>
  <si>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</si>
  <si>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</si>
  <si>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</si>
  <si>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</si>
  <si>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</si>
  <si>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</si>
  <si>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</si>
  <si>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</si>
  <si>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</si>
  <si>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</si>
  <si>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</si>
  <si>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</si>
  <si>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</si>
  <si>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</si>
  <si>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</si>
  <si>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</si>
  <si>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</si>
  <si>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</si>
  <si>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</si>
  <si>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</si>
  <si>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</si>
  <si>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</si>
  <si>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</si>
  <si>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</si>
  <si>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</si>
  <si>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</si>
  <si>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</si>
  <si>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</si>
  <si>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</si>
  <si>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</si>
  <si>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</si>
  <si>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</si>
  <si>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</si>
  <si>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</si>
  <si>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</si>
  <si>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</si>
  <si>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</si>
  <si>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</si>
  <si>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</si>
  <si>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</si>
  <si>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</si>
  <si>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</si>
  <si>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</si>
  <si>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</si>
  <si>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</si>
  <si>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</si>
  <si>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</si>
  <si>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</si>
  <si>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</si>
  <si>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</si>
  <si>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</si>
  <si>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</si>
  <si>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</si>
  <si>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</si>
  <si>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</si>
  <si>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</si>
  <si>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</si>
  <si>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</si>
  <si>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</si>
  <si>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</si>
  <si>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</si>
  <si>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</si>
  <si>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</si>
  <si>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</si>
  <si>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</si>
  <si>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</si>
  <si>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</si>
  <si>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</si>
  <si>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</si>
  <si>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</si>
  <si>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</si>
  <si>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</si>
  <si>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</si>
  <si>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</si>
  <si>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</si>
  <si>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</si>
  <si>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</si>
  <si>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</si>
  <si>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</si>
  <si>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</si>
  <si>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</si>
  <si>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</si>
  <si>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</si>
  <si>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</si>
  <si>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</si>
  <si>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</si>
  <si>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</si>
  <si>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</si>
  <si>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</si>
  <si>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</si>
  <si>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</si>
  <si>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</si>
  <si>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</si>
  <si>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</si>
  <si>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</si>
  <si>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</si>
  <si>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</si>
  <si>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</si>
  <si>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</si>
  <si>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</si>
  <si>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</si>
  <si>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</si>
  <si>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</si>
  <si>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</si>
  <si>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</si>
  <si>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</si>
  <si>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</si>
  <si>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</si>
  <si>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</si>
  <si>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</si>
  <si>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</si>
  <si>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</si>
  <si>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</si>
  <si>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</si>
  <si>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</si>
  <si>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</si>
  <si>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</si>
  <si>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</si>
  <si>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</si>
  <si>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</si>
  <si>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</si>
  <si>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</si>
  <si>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</si>
  <si>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</si>
  <si>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</si>
  <si>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</si>
  <si>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</si>
  <si>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</si>
  <si>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</si>
  <si>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</si>
  <si>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</si>
  <si>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</si>
  <si>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</si>
  <si>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</si>
  <si>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</si>
  <si>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</si>
  <si>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</si>
  <si>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</si>
  <si>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</si>
  <si>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</si>
  <si>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</si>
  <si>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</si>
  <si>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</si>
  <si>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</si>
  <si>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</si>
  <si>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</si>
  <si>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</si>
  <si>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</si>
  <si>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</si>
  <si>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</si>
  <si>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</si>
  <si>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</si>
  <si>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</si>
  <si>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</si>
  <si>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</si>
  <si>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</si>
  <si>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</si>
  <si>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</si>
  <si>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</si>
  <si>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</si>
  <si>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</si>
  <si>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</si>
  <si>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</si>
  <si>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</si>
  <si>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</si>
  <si>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</si>
  <si>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</si>
  <si>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</si>
  <si>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</si>
  <si>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</si>
  <si>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</si>
  <si>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</si>
  <si>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</si>
  <si>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</si>
  <si>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</si>
  <si>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</si>
  <si>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</si>
  <si>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</si>
  <si>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</si>
  <si>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</si>
  <si>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</si>
  <si>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</si>
  <si>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</si>
  <si>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</si>
  <si>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</si>
  <si>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</si>
  <si>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</si>
  <si>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</si>
  <si>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</si>
  <si>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</si>
  <si>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</si>
  <si>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</si>
  <si>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</si>
  <si>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</si>
  <si>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</si>
  <si>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</si>
  <si>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</si>
  <si>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</si>
  <si>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</si>
  <si>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</si>
  <si>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</si>
  <si>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</si>
  <si>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</si>
  <si>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</si>
  <si>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</si>
  <si>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</si>
  <si>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</si>
  <si>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</si>
  <si>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</si>
  <si>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</si>
  <si>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</si>
  <si>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</si>
  <si>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</si>
  <si>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</si>
  <si>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</si>
  <si>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</si>
  <si>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</si>
  <si>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</si>
  <si>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</si>
  <si>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</si>
  <si>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</si>
  <si>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</si>
  <si>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</si>
  <si>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</si>
  <si>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</si>
  <si>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</si>
  <si>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</si>
  <si>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</si>
  <si>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</si>
  <si>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</si>
  <si>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</si>
  <si>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</si>
  <si>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</si>
  <si>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</si>
  <si>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</si>
  <si>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</si>
  <si>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</si>
  <si>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</si>
  <si>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</si>
  <si>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</si>
  <si>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</si>
  <si>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</si>
  <si>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</si>
  <si>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</si>
  <si>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</si>
  <si>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</si>
  <si>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</si>
  <si>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</si>
  <si>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</si>
  <si>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</si>
  <si>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</si>
  <si>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</si>
  <si>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</si>
  <si>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</si>
  <si>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</si>
  <si>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</si>
  <si>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</si>
  <si>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</si>
  <si>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</si>
  <si>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</si>
  <si>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</si>
  <si>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</si>
  <si>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</si>
  <si>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</si>
  <si>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</si>
  <si>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</si>
  <si>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</si>
  <si>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</si>
  <si>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</si>
  <si>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</si>
  <si>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</si>
  <si>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</si>
  <si>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</si>
  <si>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</si>
  <si>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</si>
  <si>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</si>
  <si>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</si>
  <si>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</si>
  <si>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</si>
  <si>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</si>
  <si>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</si>
  <si>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</si>
  <si>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</si>
  <si>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</si>
  <si>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</si>
  <si>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</si>
  <si>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</si>
  <si>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</si>
  <si>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</si>
  <si>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</si>
  <si>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</si>
  <si>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</si>
  <si>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</si>
  <si>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</si>
  <si>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</si>
  <si>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</si>
  <si>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</si>
  <si>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</si>
  <si>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</si>
  <si>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</si>
  <si>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</si>
  <si>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</si>
  <si>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</si>
  <si>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</si>
  <si>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</si>
  <si>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</si>
  <si>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</si>
  <si>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</si>
  <si>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</si>
  <si>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</si>
  <si>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</si>
  <si>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</si>
  <si>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</si>
  <si>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</si>
  <si>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</si>
  <si>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</si>
  <si>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</si>
  <si>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</si>
  <si>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</si>
  <si>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</si>
  <si>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</si>
  <si>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</si>
  <si>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</si>
  <si>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</si>
  <si>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</si>
  <si>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</si>
  <si>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</si>
  <si>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</si>
  <si>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</si>
  <si>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</si>
  <si>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</si>
  <si>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</si>
  <si>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</si>
  <si>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</si>
  <si>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</si>
  <si>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</si>
  <si>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</si>
  <si>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</si>
  <si>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</si>
  <si>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</si>
  <si>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</si>
  <si>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</si>
  <si>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</si>
  <si>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</si>
  <si>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</si>
  <si>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</si>
  <si>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</si>
  <si>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</si>
  <si>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</si>
  <si>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</si>
  <si>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</si>
  <si>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</si>
  <si>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</si>
  <si>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</si>
  <si>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</si>
  <si>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</si>
  <si>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</si>
  <si>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</si>
  <si>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</si>
  <si>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</si>
  <si>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</si>
  <si>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</si>
  <si>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</si>
  <si>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</si>
  <si>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</si>
  <si>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</si>
  <si>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</si>
  <si>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</si>
  <si>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</si>
  <si>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</si>
  <si>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</si>
  <si>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</si>
  <si>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</si>
  <si>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</si>
  <si>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</si>
  <si>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</si>
  <si>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</si>
  <si>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</si>
  <si>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</si>
  <si>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</si>
  <si>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</si>
  <si>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</si>
  <si>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</si>
  <si>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</si>
  <si>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</si>
  <si>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</si>
  <si>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</si>
  <si>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</si>
  <si>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</si>
  <si>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</si>
  <si>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</si>
  <si>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</si>
  <si>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</si>
  <si>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</si>
  <si>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</si>
  <si>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</si>
  <si>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</si>
  <si>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</si>
  <si>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</si>
  <si>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</si>
  <si>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</si>
  <si>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</si>
  <si>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</si>
  <si>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</si>
  <si>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</si>
  <si>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</si>
  <si>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</si>
  <si>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</si>
  <si>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</si>
  <si>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</si>
  <si>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</si>
  <si>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</si>
  <si>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</si>
  <si>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</si>
  <si>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</si>
  <si>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</si>
  <si>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</si>
  <si>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</si>
  <si>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</si>
  <si>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</si>
  <si>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</si>
  <si>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</si>
  <si>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</si>
  <si>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</si>
  <si>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</si>
  <si>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</si>
  <si>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</si>
  <si>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</si>
  <si>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</si>
  <si>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</si>
  <si>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</si>
  <si>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</si>
  <si>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</si>
  <si>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</si>
  <si>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</si>
  <si>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</si>
  <si>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</si>
  <si>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</si>
  <si>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</si>
  <si>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</si>
  <si>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</si>
  <si>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</si>
  <si>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</si>
  <si>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</si>
  <si>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</si>
  <si>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</si>
  <si>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</si>
  <si>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</si>
  <si>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</si>
  <si>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</si>
  <si>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</si>
  <si>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</si>
  <si>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</si>
  <si>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</si>
  <si>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</si>
  <si>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</si>
  <si>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</si>
  <si>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</si>
  <si>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</si>
  <si>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</si>
  <si>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</si>
  <si>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</si>
  <si>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</si>
  <si>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</si>
  <si>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</si>
  <si>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</si>
  <si>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</si>
  <si>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</si>
  <si>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</si>
  <si>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</si>
  <si>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</si>
  <si>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</si>
  <si>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</si>
  <si>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</si>
  <si>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</si>
  <si>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</si>
  <si>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</si>
  <si>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</si>
  <si>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</si>
  <si>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</si>
  <si>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</si>
  <si>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</si>
  <si>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</si>
  <si>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</si>
  <si>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</si>
  <si>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</si>
  <si>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</si>
  <si>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</si>
  <si>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</si>
  <si>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</si>
  <si>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</si>
  <si>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</si>
  <si>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</si>
  <si>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</si>
  <si>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</si>
  <si>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</si>
  <si>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</si>
  <si>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</si>
  <si>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</si>
  <si>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</si>
  <si>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</si>
  <si>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</si>
  <si>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</si>
  <si>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</si>
  <si>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</si>
  <si>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</si>
  <si>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</si>
  <si>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</si>
  <si>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</si>
  <si>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</si>
  <si>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</si>
  <si>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</si>
  <si>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</si>
  <si>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</si>
  <si>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</si>
  <si>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</si>
  <si>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</si>
  <si>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</si>
  <si>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</si>
  <si>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</si>
  <si>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</si>
  <si>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</si>
  <si>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</si>
  <si>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</si>
  <si>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</si>
  <si>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</si>
  <si>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</si>
  <si>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</si>
  <si>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</si>
  <si>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</si>
  <si>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</si>
  <si>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</si>
  <si>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</si>
  <si>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</si>
  <si>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</si>
  <si>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</si>
  <si>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</si>
  <si>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</si>
  <si>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</si>
  <si>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</si>
  <si>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</si>
  <si>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</si>
  <si>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</si>
  <si>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</si>
  <si>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</si>
  <si>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</si>
  <si>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</si>
  <si>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</si>
  <si>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</si>
  <si>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</si>
  <si>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</si>
  <si>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</si>
  <si>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</si>
  <si>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</si>
  <si>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</si>
  <si>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</si>
  <si>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</si>
  <si>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</si>
  <si>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</si>
  <si>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</si>
  <si>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</si>
  <si>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</si>
  <si>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</si>
  <si>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</si>
  <si>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</si>
  <si>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</si>
  <si>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</si>
  <si>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</si>
  <si>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</si>
  <si>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</si>
  <si>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</si>
  <si>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</si>
  <si>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</si>
  <si>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</si>
  <si>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</si>
  <si>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</si>
  <si>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</si>
  <si>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</si>
  <si>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</si>
  <si>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</si>
  <si>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</si>
  <si>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</si>
  <si>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</si>
  <si>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</si>
  <si>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</si>
  <si>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</si>
  <si>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</si>
  <si>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</si>
  <si>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</si>
  <si>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</si>
  <si>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</si>
  <si>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</si>
  <si>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</si>
  <si>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</si>
  <si>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</si>
  <si>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</si>
  <si>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</si>
  <si>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</si>
  <si>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</si>
  <si>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</si>
  <si>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</si>
  <si>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</si>
  <si>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</si>
  <si>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</si>
  <si>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</si>
  <si>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</si>
  <si>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</si>
  <si>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</si>
  <si>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</si>
  <si>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</si>
  <si>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</si>
  <si>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</si>
  <si>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</si>
  <si>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</si>
  <si>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</si>
  <si>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</si>
  <si>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</si>
  <si>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</si>
  <si>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</si>
  <si>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</si>
  <si>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</si>
  <si>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</si>
  <si>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</si>
  <si>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</si>
  <si>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</si>
  <si>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</si>
  <si>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</si>
  <si>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</si>
  <si>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</si>
  <si>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</si>
  <si>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</si>
  <si>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</si>
  <si>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</si>
  <si>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</si>
  <si>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</si>
  <si>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</si>
  <si>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</si>
  <si>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</si>
  <si>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</si>
  <si>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</si>
  <si>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</si>
  <si>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</si>
  <si>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</si>
  <si>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</si>
  <si>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</si>
  <si>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</si>
  <si>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</si>
  <si>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</si>
  <si>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</si>
  <si>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</si>
  <si>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</si>
  <si>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</si>
  <si>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</si>
  <si>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</si>
  <si>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</si>
  <si>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</si>
  <si>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</si>
  <si>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</si>
  <si>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</si>
  <si>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</si>
  <si>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</si>
  <si>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</si>
  <si>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</si>
  <si>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</si>
  <si>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</si>
  <si>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</si>
  <si>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</si>
  <si>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</si>
  <si>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</si>
  <si>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</si>
  <si>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</si>
  <si>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</si>
  <si>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</si>
  <si>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</si>
  <si>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</si>
  <si>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</si>
  <si>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</si>
  <si>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</si>
  <si>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</si>
  <si>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</si>
  <si>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</si>
  <si>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</si>
  <si>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</si>
  <si>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</si>
  <si>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</si>
  <si>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</si>
  <si>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</si>
  <si>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</si>
  <si>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</si>
  <si>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</si>
  <si>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</si>
  <si>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</si>
  <si>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</si>
  <si>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</si>
  <si>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</si>
  <si>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</si>
  <si>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</si>
  <si>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</si>
  <si>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</si>
  <si>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</si>
  <si>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</si>
  <si>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</si>
  <si>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</si>
  <si>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</si>
  <si>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</si>
  <si>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</si>
  <si>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</si>
  <si>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</si>
  <si>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</si>
  <si>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</si>
  <si>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</si>
  <si>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</si>
  <si>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</si>
  <si>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</si>
  <si>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</si>
  <si>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</si>
  <si>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</si>
  <si>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</si>
  <si>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</si>
  <si>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</si>
  <si>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</si>
  <si>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</si>
  <si>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</si>
  <si>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</si>
  <si>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</si>
  <si>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</si>
  <si>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</si>
  <si>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</si>
  <si>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</si>
  <si>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</si>
  <si>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</si>
  <si>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</si>
  <si>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</si>
  <si>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</si>
  <si>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</si>
  <si>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</si>
  <si>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</si>
  <si>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</si>
  <si>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</si>
  <si>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</si>
  <si>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</si>
  <si>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</si>
  <si>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</si>
  <si>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</si>
  <si>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</si>
  <si>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</si>
  <si>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</si>
  <si>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</si>
  <si>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</si>
  <si>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</si>
  <si>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</si>
  <si>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</si>
  <si>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</si>
  <si>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</si>
  <si>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</si>
  <si>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</si>
  <si>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</si>
  <si>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</si>
  <si>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</si>
  <si>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</si>
  <si>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</si>
  <si>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</si>
  <si>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</si>
  <si>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</si>
  <si>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</si>
  <si>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</si>
  <si>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</si>
  <si>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</si>
  <si>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</si>
  <si>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</si>
  <si>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</si>
  <si>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</si>
  <si>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</si>
  <si>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</si>
  <si>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</si>
  <si>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</si>
  <si>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</si>
  <si>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</si>
  <si>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</si>
  <si>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</si>
  <si>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</si>
  <si>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</si>
  <si>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</si>
  <si>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</si>
  <si>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</si>
  <si>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</si>
  <si>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</si>
  <si>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</si>
  <si>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</si>
  <si>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</si>
  <si>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</si>
  <si>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</si>
  <si>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</si>
  <si>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</si>
  <si>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</si>
  <si>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</si>
  <si>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</si>
  <si>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</si>
  <si>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</si>
  <si>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</si>
  <si>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</si>
  <si>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</si>
  <si>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</si>
  <si>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</si>
  <si>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</si>
  <si>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</si>
  <si>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</si>
  <si>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</si>
  <si>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</si>
  <si>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</si>
  <si>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</si>
  <si>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</si>
  <si>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</si>
  <si>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</si>
  <si>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</si>
  <si>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</si>
  <si>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</si>
  <si>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</si>
  <si>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</si>
  <si>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</si>
  <si>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</si>
  <si>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</si>
  <si>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</si>
  <si>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</si>
  <si>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</si>
  <si>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</si>
  <si>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</si>
  <si>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</si>
  <si>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</si>
  <si>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</si>
  <si>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</si>
  <si>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</si>
  <si>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</si>
  <si>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</si>
  <si>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</si>
  <si>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</si>
  <si>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</si>
  <si>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</si>
  <si>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</si>
  <si>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</si>
  <si>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</si>
  <si>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</si>
  <si>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</si>
  <si>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</si>
  <si>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</si>
  <si>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</si>
  <si>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</si>
  <si>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</si>
  <si>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</si>
  <si>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</si>
  <si>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</si>
  <si>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</si>
  <si>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</si>
  <si>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</si>
  <si>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</si>
  <si>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</si>
  <si>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</si>
  <si>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</si>
  <si>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</si>
  <si>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</si>
  <si>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</si>
  <si>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</si>
  <si>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</si>
  <si>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</si>
  <si>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</si>
  <si>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</si>
  <si>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</si>
  <si>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</si>
  <si>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</si>
  <si>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</si>
  <si>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</si>
  <si>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</si>
  <si>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</si>
  <si>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</si>
  <si>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</si>
  <si>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</si>
  <si>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</si>
  <si>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</si>
  <si>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</si>
  <si>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</si>
  <si>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</si>
  <si>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</si>
  <si>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</si>
  <si>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</si>
  <si>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</si>
  <si>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</si>
  <si>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</si>
  <si>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</si>
  <si>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</si>
  <si>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</si>
  <si>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</si>
  <si>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</si>
  <si>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</si>
  <si>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</si>
  <si>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</si>
  <si>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</si>
  <si>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</si>
  <si>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</si>
  <si>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</si>
  <si>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</si>
  <si>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</si>
  <si>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</si>
  <si>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</si>
  <si>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</si>
  <si>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</si>
  <si>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</si>
  <si>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</si>
  <si>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</si>
  <si>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</si>
  <si>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</si>
  <si>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</si>
  <si>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</si>
  <si>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</si>
  <si>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</si>
  <si>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</si>
  <si>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</si>
  <si>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</si>
  <si>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</si>
  <si>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</si>
  <si>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</si>
  <si>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</si>
  <si>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</si>
  <si>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</si>
  <si>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</si>
  <si>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</si>
  <si>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</si>
  <si>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</si>
  <si>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</si>
  <si>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</si>
  <si>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</si>
  <si>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</si>
  <si>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</si>
  <si>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</si>
  <si>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</si>
  <si>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</si>
  <si>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</si>
  <si>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</si>
  <si>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</si>
  <si>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</si>
  <si>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</si>
  <si>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</si>
  <si>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</si>
  <si>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</si>
  <si>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</si>
  <si>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</si>
  <si>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</si>
  <si>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</si>
  <si>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</si>
  <si>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</si>
  <si>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</si>
  <si>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</si>
  <si>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</si>
  <si>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</si>
  <si>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</si>
  <si>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</si>
  <si>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</si>
  <si>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</si>
  <si>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</si>
  <si>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</si>
  <si>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</si>
  <si>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</si>
  <si>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</si>
  <si>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</si>
  <si>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</si>
  <si>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</si>
  <si>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</si>
  <si>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</si>
  <si>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</si>
  <si>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</si>
  <si>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</si>
  <si>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</si>
  <si>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</si>
  <si>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</si>
  <si>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</si>
  <si>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</si>
  <si>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</si>
  <si>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</si>
  <si>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</si>
  <si>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</si>
  <si>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</si>
  <si>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</si>
  <si>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</si>
  <si>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</si>
  <si>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</si>
  <si>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</si>
  <si>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</si>
  <si>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</si>
  <si>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</si>
  <si>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</si>
  <si>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</si>
  <si>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</si>
  <si>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</si>
  <si>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</si>
  <si>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</si>
  <si>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</si>
  <si>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</si>
  <si>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</si>
  <si>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</si>
  <si>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</si>
  <si>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</si>
  <si>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</si>
  <si>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</si>
  <si>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</si>
  <si>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</si>
  <si>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</si>
  <si>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</si>
  <si>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</si>
  <si>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</si>
  <si>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</si>
  <si>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</si>
  <si>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</si>
  <si>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</si>
  <si>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</si>
  <si>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</si>
  <si>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</si>
  <si>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</si>
  <si>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</si>
  <si>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</si>
  <si>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</si>
  <si>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</si>
  <si>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</si>
  <si>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</si>
  <si>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</si>
  <si>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</si>
  <si>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</si>
  <si>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</si>
  <si>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</si>
  <si>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</si>
  <si>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</si>
  <si>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</si>
  <si>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</si>
  <si>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</si>
  <si>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</si>
  <si>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</si>
  <si>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</si>
  <si>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</si>
  <si>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</si>
  <si>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</si>
  <si>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</si>
  <si>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</si>
  <si>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</si>
  <si>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</si>
  <si>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</si>
  <si>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</si>
  <si>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</si>
  <si>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</si>
  <si>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</si>
  <si>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</si>
  <si>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</si>
  <si>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</si>
  <si>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</si>
  <si>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</si>
  <si>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</si>
  <si>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</si>
  <si>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</si>
  <si>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</si>
  <si>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</si>
  <si>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</si>
  <si>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</si>
  <si>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</si>
  <si>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</si>
  <si>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</si>
  <si>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</si>
  <si>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</si>
  <si>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</si>
  <si>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</si>
  <si>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</si>
  <si>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</si>
  <si>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</si>
  <si>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</si>
  <si>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</si>
  <si>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</si>
  <si>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</si>
  <si>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</si>
  <si>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</si>
  <si>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</si>
  <si>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</si>
  <si>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</si>
  <si>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</si>
  <si>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</si>
  <si>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</si>
  <si>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</si>
  <si>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</si>
  <si>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</si>
  <si>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</si>
  <si>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</si>
  <si>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</si>
  <si>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</si>
  <si>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</si>
  <si>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</si>
  <si>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</si>
  <si>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</si>
  <si>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</si>
  <si>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</si>
  <si>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</si>
  <si>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</si>
  <si>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</si>
  <si>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</si>
  <si>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</si>
  <si>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</si>
  <si>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</si>
  <si>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</si>
  <si>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</si>
  <si>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</si>
  <si>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</si>
  <si>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</si>
  <si>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</si>
  <si>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</si>
  <si>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</si>
  <si>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</si>
  <si>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</si>
  <si>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</si>
  <si>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</si>
  <si>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</si>
  <si>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</si>
  <si>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</si>
  <si>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</si>
  <si>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</si>
  <si>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</si>
  <si>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</si>
  <si>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</si>
  <si>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</si>
  <si>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</si>
  <si>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</si>
  <si>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</si>
  <si>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</si>
  <si>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</si>
  <si>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</si>
  <si>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</si>
  <si>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</si>
  <si>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</si>
  <si>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</si>
  <si>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</si>
  <si>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</si>
  <si>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</si>
  <si>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</si>
  <si>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</si>
  <si>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</si>
  <si>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</si>
  <si>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</si>
  <si>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</si>
  <si>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</si>
  <si>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</si>
  <si>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</si>
  <si>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</si>
  <si>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</si>
  <si>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</si>
  <si>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</si>
  <si>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</si>
  <si>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</si>
  <si>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</si>
  <si>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</si>
  <si>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</si>
  <si>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</si>
  <si>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</si>
  <si>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</si>
  <si>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</si>
  <si>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</si>
  <si>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</si>
  <si>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</si>
  <si>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</si>
  <si>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</si>
  <si>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</si>
  <si>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</si>
  <si>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</si>
  <si>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</si>
  <si>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</si>
  <si>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</si>
  <si>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</si>
  <si>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</si>
  <si>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</si>
  <si>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</si>
  <si>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</si>
  <si>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</si>
  <si>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</si>
  <si>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</si>
  <si>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</si>
  <si>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</si>
  <si>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</si>
  <si>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</si>
  <si>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</si>
  <si>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</si>
  <si>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</si>
  <si>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</si>
  <si>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</si>
  <si>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</si>
  <si>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</si>
  <si>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</si>
  <si>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</si>
  <si>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</si>
  <si>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</si>
  <si>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</si>
  <si>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</si>
  <si>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</si>
  <si>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</si>
  <si>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</si>
  <si>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</si>
  <si>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</si>
  <si>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</si>
  <si>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</si>
  <si>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</si>
  <si>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</si>
  <si>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</si>
  <si>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</si>
  <si>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</si>
  <si>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</si>
  <si>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</si>
  <si>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</si>
  <si>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</si>
  <si>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</si>
  <si>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</si>
  <si>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</si>
  <si>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</si>
  <si>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</si>
  <si>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</si>
  <si>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</si>
  <si>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</si>
  <si>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</si>
  <si>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</si>
  <si>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</si>
  <si>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</si>
  <si>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</si>
  <si>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</si>
  <si>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</si>
  <si>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</si>
  <si>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</si>
  <si>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</si>
  <si>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</si>
  <si>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</si>
  <si>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</si>
  <si>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</si>
  <si>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</si>
  <si>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</si>
  <si>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</si>
  <si>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</si>
  <si>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</si>
  <si>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</si>
  <si>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</si>
  <si>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</si>
  <si>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</si>
  <si>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</si>
  <si>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</si>
  <si>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</si>
  <si>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</si>
  <si>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</si>
  <si>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</si>
  <si>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</si>
  <si>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</si>
  <si>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</si>
  <si>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</si>
  <si>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</si>
  <si>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</si>
  <si>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</si>
  <si>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</si>
  <si>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</si>
  <si>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</si>
  <si>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</si>
  <si>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</si>
  <si>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</si>
  <si>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</si>
  <si>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</si>
  <si>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</si>
  <si>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</si>
  <si>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</si>
  <si>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</si>
  <si>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</si>
  <si>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</si>
  <si>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</si>
  <si>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</si>
  <si>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</si>
  <si>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</si>
  <si>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</si>
  <si>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</si>
  <si>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</si>
  <si>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</si>
  <si>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</si>
  <si>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</si>
  <si>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</si>
  <si>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</si>
  <si>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</si>
  <si>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</si>
  <si>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</si>
  <si>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</si>
  <si>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</si>
  <si>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</si>
  <si>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</si>
  <si>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</si>
  <si>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</si>
  <si>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</si>
  <si>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</si>
  <si>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</si>
  <si>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</si>
  <si>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</si>
  <si>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</si>
  <si>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</si>
  <si>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</si>
  <si>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</si>
  <si>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</si>
  <si>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</si>
  <si>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</si>
  <si>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</si>
  <si>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</si>
  <si>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</si>
  <si>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</si>
  <si>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</si>
  <si>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</si>
  <si>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</si>
  <si>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</si>
  <si>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</si>
  <si>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</si>
  <si>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</si>
  <si>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</si>
  <si>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</si>
  <si>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</si>
  <si>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</si>
  <si>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</si>
  <si>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</si>
  <si>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</si>
  <si>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</si>
  <si>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</si>
  <si>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</si>
  <si>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</si>
  <si>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</si>
  <si>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</si>
  <si>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</si>
  <si>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</si>
  <si>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</si>
  <si>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</si>
  <si>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</si>
  <si>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</si>
  <si>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</si>
  <si>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</si>
  <si>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</si>
  <si>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</si>
  <si>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</si>
  <si>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</si>
  <si>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</si>
  <si>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</si>
  <si>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</si>
  <si>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</si>
  <si>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</si>
  <si>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</si>
  <si>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</si>
  <si>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</si>
  <si>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</si>
  <si>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</si>
  <si>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</si>
  <si>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</si>
  <si>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</si>
  <si>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</si>
  <si>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</si>
  <si>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</si>
  <si>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</si>
  <si>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</si>
  <si>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</si>
  <si>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</si>
  <si>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</si>
  <si>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</si>
  <si>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</si>
  <si>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</si>
  <si>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</si>
  <si>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</si>
  <si>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</si>
  <si>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</si>
  <si>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</si>
  <si>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</si>
  <si>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</si>
  <si>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</si>
  <si>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</si>
  <si>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</si>
  <si>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</si>
  <si>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</si>
  <si>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</si>
  <si>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</si>
  <si>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</si>
  <si>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</si>
  <si>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</si>
  <si>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</si>
  <si>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</si>
  <si>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</si>
  <si>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</si>
  <si>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</si>
  <si>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</si>
  <si>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</si>
  <si>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</si>
  <si>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</si>
  <si>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</si>
  <si>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</si>
  <si>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</si>
  <si>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</si>
  <si>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</si>
  <si>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</si>
  <si>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</si>
  <si>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</si>
  <si>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</si>
  <si>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</si>
  <si>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</si>
  <si>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</si>
  <si>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</si>
  <si>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</si>
  <si>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</si>
  <si>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</si>
  <si>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</si>
  <si>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</si>
  <si>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</si>
  <si>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</si>
  <si>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</si>
  <si>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</si>
  <si>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</si>
  <si>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</si>
  <si>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</si>
  <si>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</si>
  <si>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</si>
  <si>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</si>
  <si>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</si>
  <si>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</si>
  <si>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</si>
  <si>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</si>
  <si>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</si>
  <si>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</si>
  <si>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</si>
  <si>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</si>
  <si>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</si>
  <si>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</si>
  <si>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</si>
  <si>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</si>
  <si>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</si>
  <si>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</si>
  <si>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</si>
  <si>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</si>
  <si>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</si>
  <si>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</si>
  <si>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</si>
  <si>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</si>
  <si>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</si>
  <si>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</si>
  <si>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</si>
  <si>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</si>
  <si>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</si>
  <si>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</si>
  <si>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</si>
  <si>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</si>
  <si>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</si>
  <si>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</si>
  <si>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</si>
  <si>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</si>
  <si>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</si>
  <si>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</si>
  <si>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</si>
  <si>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</si>
  <si>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</si>
  <si>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</si>
  <si>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</si>
  <si>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</si>
  <si>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</si>
  <si>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</si>
  <si>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</si>
  <si>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</si>
  <si>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</si>
  <si>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</si>
  <si>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</si>
  <si>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</si>
  <si>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</si>
  <si>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</si>
  <si>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</si>
  <si>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</si>
  <si>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</si>
  <si>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</si>
  <si>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</si>
  <si>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</si>
  <si>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</si>
  <si>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</si>
  <si>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</si>
  <si>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</si>
  <si>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</si>
  <si>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</si>
  <si>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</si>
  <si>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</si>
  <si>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</si>
  <si>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</si>
  <si>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</si>
  <si>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</si>
  <si>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</si>
  <si>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</si>
  <si>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</si>
  <si>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</si>
  <si>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</si>
  <si>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</si>
  <si>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</si>
  <si>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</si>
  <si>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</si>
  <si>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</si>
  <si>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</si>
  <si>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</si>
  <si>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</si>
  <si>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</si>
  <si>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</si>
  <si>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</si>
  <si>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</si>
  <si>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</si>
  <si>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</si>
  <si>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</si>
  <si>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</si>
  <si>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</si>
  <si>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</si>
  <si>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</si>
  <si>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</si>
  <si>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</si>
  <si>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</si>
  <si>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</si>
  <si>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</si>
  <si>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</si>
  <si>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</si>
  <si>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</si>
  <si>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</si>
  <si>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</si>
  <si>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</si>
  <si>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</si>
  <si>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</si>
  <si>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</si>
  <si>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</si>
  <si>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</si>
  <si>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</si>
  <si>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</si>
  <si>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</si>
  <si>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</si>
  <si>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</si>
  <si>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</si>
  <si>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</si>
  <si>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</si>
  <si>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</si>
  <si>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</si>
  <si>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</si>
  <si>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</si>
  <si>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</si>
  <si>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</si>
  <si>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</si>
  <si>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</si>
  <si>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</si>
  <si>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</si>
  <si>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</si>
  <si>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</si>
  <si>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</si>
  <si>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</si>
  <si>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</si>
  <si>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</si>
  <si>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</si>
  <si>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</si>
  <si>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</si>
  <si>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</si>
  <si>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</si>
  <si>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</si>
  <si>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</si>
  <si>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</si>
  <si>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</si>
  <si>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</si>
  <si>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</si>
  <si>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</si>
  <si>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</si>
  <si>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</si>
  <si>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</si>
  <si>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</si>
  <si>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</si>
  <si>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</si>
  <si>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</si>
  <si>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</si>
  <si>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</si>
  <si>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</si>
  <si>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</si>
  <si>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</si>
  <si>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</si>
  <si>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</si>
  <si>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</si>
  <si>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</si>
  <si>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</si>
  <si>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</si>
  <si>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</si>
  <si>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</si>
  <si>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</si>
  <si>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</si>
  <si>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</si>
  <si>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</si>
  <si>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</si>
  <si>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</si>
  <si>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</si>
  <si>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</si>
  <si>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</si>
  <si>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</si>
  <si>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</si>
  <si>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</si>
  <si>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</si>
  <si>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</si>
  <si>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</si>
  <si>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</si>
  <si>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</si>
  <si>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</si>
  <si>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</si>
  <si>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</si>
  <si>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</si>
  <si>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</si>
  <si>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</si>
  <si>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</si>
  <si>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</si>
  <si>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</si>
  <si>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</si>
  <si>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</si>
  <si>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</si>
  <si>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</si>
  <si>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</si>
  <si>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</si>
  <si>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</si>
  <si>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</si>
  <si>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</si>
  <si>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</si>
  <si>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</si>
  <si>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</si>
  <si>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</si>
  <si>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</si>
  <si>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</si>
  <si>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</si>
  <si>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</si>
  <si>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</si>
  <si>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</si>
  <si>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</si>
  <si>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</si>
  <si>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</si>
  <si>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</si>
  <si>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</si>
  <si>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</si>
  <si>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</si>
  <si>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</si>
  <si>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</si>
  <si>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</si>
  <si>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</si>
  <si>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</si>
  <si>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</si>
  <si>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</si>
  <si>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</si>
  <si>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</si>
  <si>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</si>
  <si>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</si>
  <si>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</si>
  <si>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</si>
  <si>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</si>
  <si>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</si>
  <si>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</si>
  <si>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</si>
  <si>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</si>
  <si>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</si>
  <si>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</si>
  <si>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</si>
  <si>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</si>
  <si>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</si>
  <si>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</si>
  <si>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</si>
  <si>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</si>
  <si>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</si>
  <si>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</si>
  <si>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</si>
  <si>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</si>
  <si>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</si>
  <si>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</si>
  <si>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</si>
  <si>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</si>
  <si>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</si>
  <si>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</si>
  <si>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</si>
  <si>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</si>
  <si>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</si>
  <si>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</si>
  <si>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</si>
  <si>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</si>
  <si>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</si>
  <si>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</si>
  <si>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</si>
  <si>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</si>
  <si>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</si>
  <si>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</si>
  <si>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</si>
  <si>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</si>
  <si>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</si>
  <si>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</si>
  <si>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</si>
  <si>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</si>
  <si>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</si>
  <si>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</si>
  <si>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</si>
  <si>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</si>
  <si>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</si>
  <si>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</si>
  <si>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</si>
  <si>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</si>
  <si>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</si>
  <si>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</si>
  <si>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</si>
  <si>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</si>
  <si>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</si>
  <si>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</si>
  <si>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</si>
  <si>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</si>
  <si>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</si>
  <si>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</si>
  <si>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</si>
  <si>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</si>
  <si>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</si>
  <si>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</si>
  <si>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</si>
  <si>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</si>
  <si>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</si>
  <si>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</si>
  <si>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</si>
  <si>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</si>
  <si>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</si>
  <si>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</si>
  <si>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</si>
  <si>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</si>
  <si>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</si>
  <si>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</si>
  <si>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</si>
  <si>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</si>
  <si>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</si>
  <si>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</si>
  <si>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</si>
  <si>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</si>
  <si>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</si>
  <si>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</si>
  <si>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</si>
  <si>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</si>
  <si>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</si>
  <si>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</si>
  <si>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</si>
  <si>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</si>
  <si>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</si>
  <si>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</si>
  <si>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</si>
  <si>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</si>
  <si>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</si>
  <si>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</si>
  <si>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</si>
  <si>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</si>
  <si>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</si>
  <si>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</si>
  <si>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</si>
  <si>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</si>
  <si>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</si>
  <si>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</si>
  <si>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</si>
  <si>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</si>
  <si>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</si>
  <si>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</si>
  <si>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</si>
  <si>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</si>
  <si>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</si>
  <si>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</si>
  <si>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</si>
  <si>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</si>
  <si>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</si>
  <si>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</si>
  <si>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</si>
  <si>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</si>
  <si>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</si>
  <si>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</si>
  <si>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</si>
  <si>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</si>
  <si>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</si>
  <si>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</si>
  <si>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</si>
  <si>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</si>
  <si>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</si>
  <si>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</si>
  <si>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</si>
  <si>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</si>
  <si>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</si>
  <si>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</si>
  <si>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</si>
  <si>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</si>
  <si>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</si>
  <si>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</si>
  <si>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</si>
  <si>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</si>
  <si>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</si>
  <si>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</si>
  <si>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</si>
  <si>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</si>
  <si>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</si>
  <si>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</si>
  <si>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</si>
  <si>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</si>
  <si>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</si>
  <si>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</si>
  <si>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</si>
  <si>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</si>
  <si>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</si>
  <si>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</si>
  <si>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</si>
  <si>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</si>
  <si>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</si>
  <si>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</si>
  <si>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</si>
  <si>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</si>
  <si>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</si>
  <si>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</si>
  <si>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</si>
  <si>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</si>
  <si>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</si>
  <si>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</si>
  <si>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</si>
  <si>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</si>
  <si>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</si>
  <si>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</si>
  <si>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</si>
  <si>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</si>
  <si>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</si>
  <si>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</si>
  <si>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</si>
  <si>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</si>
  <si>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</si>
  <si>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</si>
  <si>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</si>
  <si>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</si>
  <si>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</si>
  <si>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</si>
  <si>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</si>
  <si>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</si>
  <si>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</si>
  <si>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</si>
  <si>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</si>
  <si>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</si>
  <si>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</si>
  <si>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</si>
  <si>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</si>
  <si>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</si>
  <si>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</si>
  <si>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</si>
  <si>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</si>
  <si>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</si>
  <si>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</si>
  <si>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</si>
  <si>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</si>
  <si>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</si>
  <si>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</si>
  <si>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</si>
  <si>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</si>
  <si>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</si>
  <si>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</si>
  <si>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</si>
  <si>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</si>
  <si>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</si>
  <si>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</si>
  <si>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</si>
  <si>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</si>
  <si>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</si>
  <si>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</si>
  <si>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</si>
  <si>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</si>
  <si>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</si>
  <si>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</si>
  <si>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</si>
  <si>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</si>
  <si>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</si>
  <si>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</si>
  <si>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</si>
  <si>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</si>
  <si>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</si>
  <si>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</si>
  <si>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</si>
  <si>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</si>
  <si>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</si>
  <si>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</si>
  <si>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</si>
  <si>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</si>
  <si>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</si>
  <si>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</si>
  <si>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</si>
  <si>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</si>
  <si>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</si>
  <si>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</si>
  <si>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</si>
  <si>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</si>
  <si>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</si>
  <si>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</si>
  <si>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</si>
  <si>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</si>
  <si>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</si>
  <si>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</si>
  <si>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</si>
  <si>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</si>
  <si>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</si>
  <si>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</si>
  <si>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</si>
  <si>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</si>
  <si>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</si>
  <si>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</si>
  <si>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</si>
  <si>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</si>
  <si>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</si>
  <si>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</si>
  <si>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</si>
  <si>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</si>
  <si>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</si>
  <si>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</si>
  <si>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</si>
  <si>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</si>
  <si>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</si>
  <si>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</si>
  <si>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</si>
  <si>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</si>
  <si>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</si>
  <si>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</si>
  <si>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</si>
  <si>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</si>
  <si>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</si>
  <si>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</si>
  <si>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</si>
  <si>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</si>
  <si>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</si>
  <si>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</si>
  <si>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</si>
  <si>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</si>
  <si>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</si>
  <si>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</si>
  <si>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</si>
  <si>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</si>
  <si>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</si>
  <si>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</si>
  <si>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</si>
  <si>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</si>
  <si>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</si>
  <si>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</si>
  <si>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</si>
  <si>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</si>
  <si>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</si>
  <si>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</si>
  <si>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</si>
  <si>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</si>
  <si>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</si>
  <si>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</si>
  <si>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</si>
  <si>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</si>
  <si>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</si>
  <si>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</si>
  <si>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</si>
  <si>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</si>
  <si>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</si>
  <si>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</si>
  <si>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</si>
  <si>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</si>
  <si>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</si>
  <si>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</si>
  <si>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</si>
  <si>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</si>
  <si>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</si>
  <si>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</si>
  <si>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</si>
  <si>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</si>
  <si>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</si>
  <si>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</si>
  <si>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</si>
  <si>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</si>
  <si>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</si>
  <si>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</si>
  <si>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</si>
  <si>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</si>
  <si>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</si>
  <si>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</si>
  <si>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</si>
  <si>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</si>
  <si>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</si>
  <si>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</si>
  <si>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</si>
  <si>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</si>
  <si>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</si>
  <si>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</si>
  <si>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</si>
  <si>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</si>
  <si>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</si>
  <si>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</si>
  <si>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</si>
  <si>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</si>
  <si>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</si>
  <si>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</si>
  <si>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</si>
  <si>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</si>
  <si>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</si>
  <si>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</si>
  <si>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</si>
  <si>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</si>
  <si>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</si>
  <si>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</si>
  <si>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</si>
  <si>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</si>
  <si>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</si>
  <si>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</si>
  <si>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</si>
  <si>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</si>
  <si>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</si>
  <si>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</si>
  <si>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</si>
  <si>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</si>
  <si>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</si>
  <si>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</si>
  <si>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</si>
  <si>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</si>
  <si>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</si>
  <si>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</si>
  <si>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</si>
  <si>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</si>
  <si>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</si>
  <si>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</si>
  <si>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</si>
  <si>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</si>
  <si>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</si>
  <si>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</si>
  <si>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</si>
  <si>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</si>
  <si>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</si>
  <si>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</si>
  <si>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</si>
  <si>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</si>
  <si>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</si>
  <si>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</si>
  <si>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</si>
  <si>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</si>
  <si>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</si>
  <si>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</si>
  <si>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</si>
  <si>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</si>
  <si>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</si>
  <si>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</si>
  <si>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</si>
  <si>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</si>
  <si>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</si>
  <si>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</si>
  <si>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</si>
  <si>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</si>
  <si>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</si>
  <si>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</si>
  <si>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</si>
  <si>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</si>
  <si>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</si>
  <si>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</si>
  <si>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</si>
  <si>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</si>
  <si>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</si>
  <si>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</si>
  <si>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</si>
  <si>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</si>
  <si>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</si>
  <si>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</si>
  <si>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</si>
  <si>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</si>
  <si>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</si>
  <si>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</si>
  <si>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</si>
  <si>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</si>
  <si>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</si>
  <si>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</si>
  <si>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</si>
  <si>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</si>
  <si>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</si>
  <si>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</si>
  <si>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</si>
  <si>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</si>
  <si>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</si>
  <si>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</si>
  <si>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</si>
  <si>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</si>
  <si>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</si>
  <si>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</si>
  <si>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</si>
  <si>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</si>
  <si>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</si>
  <si>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</si>
  <si>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</si>
  <si>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</si>
  <si>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</si>
  <si>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</si>
  <si>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</si>
  <si>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</si>
  <si>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</si>
  <si>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</si>
  <si>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</si>
  <si>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</si>
  <si>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</si>
  <si>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</si>
  <si>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</si>
  <si>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</si>
  <si>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</si>
  <si>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</si>
  <si>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</si>
  <si>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</si>
  <si>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</si>
  <si>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</si>
  <si>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</si>
  <si>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</si>
  <si>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</si>
  <si>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</si>
  <si>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</si>
  <si>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</si>
  <si>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</si>
  <si>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</si>
  <si>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</si>
  <si>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</si>
  <si>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</si>
  <si>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</si>
  <si>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</si>
  <si>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</si>
  <si>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</si>
  <si>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</si>
  <si>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</si>
  <si>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</si>
  <si>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</si>
  <si>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</si>
  <si>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</si>
  <si>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</si>
  <si>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</si>
  <si>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</si>
  <si>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</si>
  <si>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</si>
  <si>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</si>
  <si>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</si>
  <si>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</si>
  <si>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</si>
  <si>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</si>
  <si>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</si>
  <si>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</si>
  <si>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</si>
  <si>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</si>
  <si>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</si>
  <si>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</si>
  <si>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</si>
  <si>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</si>
  <si>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</si>
  <si>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</si>
  <si>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</si>
  <si>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</si>
  <si>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</si>
  <si>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</si>
  <si>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</si>
  <si>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</si>
  <si>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</si>
  <si>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</si>
  <si>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</si>
  <si>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</si>
  <si>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</si>
  <si>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</si>
  <si>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</si>
  <si>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</si>
  <si>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</si>
  <si>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</si>
  <si>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</si>
  <si>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</si>
  <si>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</si>
  <si>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</si>
  <si>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</si>
  <si>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</si>
  <si>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</si>
  <si>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</si>
  <si>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</si>
  <si>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</si>
  <si>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</si>
  <si>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</si>
  <si>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</si>
  <si>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</si>
  <si>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</si>
  <si>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</si>
  <si>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</si>
  <si>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</si>
  <si>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</si>
  <si>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</si>
  <si>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</si>
  <si>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</si>
  <si>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</si>
  <si>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</si>
  <si>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</si>
  <si>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</si>
  <si>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</si>
  <si>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</si>
  <si>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</si>
  <si>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</si>
  <si>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</si>
  <si>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</si>
  <si>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</si>
  <si>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</si>
  <si>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</si>
  <si>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</si>
  <si>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</si>
  <si>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</si>
  <si>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</si>
  <si>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</si>
  <si>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</si>
  <si>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</si>
  <si>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</si>
  <si>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</si>
  <si>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</si>
  <si>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</si>
  <si>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</si>
  <si>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</si>
  <si>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</si>
  <si>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</si>
  <si>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</si>
  <si>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</si>
  <si>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</si>
  <si>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</si>
  <si>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</si>
  <si>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</si>
  <si>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</si>
  <si>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</si>
  <si>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</si>
  <si>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</si>
  <si>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</si>
  <si>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</si>
  <si>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</si>
  <si>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</si>
  <si>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</si>
  <si>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</si>
  <si>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</si>
  <si>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</si>
  <si>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</si>
  <si>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</si>
  <si>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</si>
  <si>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</si>
  <si>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</si>
  <si>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</si>
  <si>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</si>
  <si>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</si>
  <si>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</si>
  <si>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</si>
  <si>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</si>
  <si>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</si>
  <si>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</si>
  <si>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</si>
  <si>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</si>
  <si>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</si>
  <si>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</si>
  <si>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</si>
  <si>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</si>
  <si>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</si>
  <si>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</si>
  <si>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</si>
  <si>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</si>
  <si>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</si>
  <si>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</si>
  <si>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</si>
  <si>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</si>
  <si>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</si>
  <si>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</si>
  <si>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</si>
  <si>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</si>
  <si>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</si>
  <si>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</si>
  <si>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</si>
  <si>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</si>
  <si>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</si>
  <si>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</si>
  <si>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</si>
  <si>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</si>
  <si>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</si>
  <si>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</si>
  <si>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</si>
  <si>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</si>
  <si>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</si>
  <si>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</si>
  <si>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</si>
  <si>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</si>
  <si>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</si>
  <si>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</si>
  <si>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</si>
  <si>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</si>
  <si>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</si>
  <si>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</si>
  <si>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</si>
  <si>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</si>
  <si>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</si>
  <si>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</si>
  <si>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</si>
  <si>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</si>
  <si>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</si>
  <si>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</si>
  <si>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</si>
  <si>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</si>
  <si>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</si>
  <si>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</si>
  <si>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</si>
  <si>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</si>
  <si>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</si>
  <si>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</si>
  <si>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</si>
  <si>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</si>
  <si>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</si>
  <si>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</si>
  <si>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</si>
  <si>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</si>
  <si>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</si>
  <si>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</si>
  <si>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</si>
  <si>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</si>
  <si>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</si>
  <si>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</si>
  <si>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</si>
  <si>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</si>
  <si>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</si>
  <si>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</si>
  <si>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</si>
  <si>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</si>
  <si>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</si>
  <si>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</si>
  <si>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</si>
  <si>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</si>
  <si>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</si>
  <si>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</si>
  <si>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</si>
  <si>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</si>
  <si>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</si>
  <si>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</si>
  <si>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</si>
  <si>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</si>
  <si>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</si>
  <si>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</si>
  <si>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</si>
  <si>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</si>
  <si>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</si>
  <si>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</si>
  <si>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</si>
  <si>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</si>
  <si>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</si>
  <si>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</si>
  <si>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</si>
  <si>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</si>
  <si>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</si>
  <si>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</si>
  <si>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</si>
  <si>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</si>
  <si>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</si>
  <si>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</si>
  <si>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</si>
  <si>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</si>
  <si>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</si>
  <si>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</si>
  <si>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</si>
  <si>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</si>
  <si>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</si>
  <si>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</si>
  <si>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</si>
  <si>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</si>
  <si>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</si>
  <si>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</si>
  <si>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</si>
  <si>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</si>
  <si>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</si>
  <si>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</si>
  <si>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</si>
  <si>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</si>
  <si>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</si>
  <si>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</si>
  <si>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</si>
  <si>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</si>
  <si>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</si>
  <si>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</si>
  <si>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</si>
  <si>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</si>
  <si>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</si>
  <si>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</si>
  <si>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</si>
  <si>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</si>
  <si>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</si>
  <si>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</si>
  <si>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</si>
  <si>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</si>
  <si>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</si>
  <si>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</si>
  <si>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</si>
  <si>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</si>
  <si>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</si>
  <si>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</si>
  <si>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</si>
  <si>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</si>
  <si>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</si>
  <si>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</si>
  <si>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</si>
  <si>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</si>
  <si>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</si>
  <si>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</si>
  <si>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</si>
  <si>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</si>
  <si>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</si>
  <si>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</si>
  <si>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</si>
  <si>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</si>
  <si>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</si>
  <si>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</si>
  <si>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</si>
  <si>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</si>
  <si>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</si>
  <si>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</si>
  <si>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</si>
  <si>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</si>
  <si>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</si>
  <si>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</si>
  <si>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</si>
  <si>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</si>
  <si>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</si>
  <si>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</si>
  <si>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</si>
  <si>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</si>
  <si>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</si>
  <si>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</si>
  <si>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</si>
  <si>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</si>
  <si>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</si>
  <si>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</si>
  <si>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</si>
  <si>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</si>
  <si>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</si>
  <si>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</si>
  <si>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</si>
  <si>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</si>
  <si>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</si>
  <si>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</si>
  <si>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</si>
  <si>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</si>
  <si>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</si>
  <si>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</si>
  <si>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</si>
  <si>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</si>
  <si>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</si>
  <si>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</si>
  <si>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</si>
  <si>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</si>
  <si>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</si>
  <si>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</si>
  <si>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</si>
  <si>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</si>
  <si>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</si>
  <si>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</si>
  <si>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</si>
  <si>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</si>
  <si>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</si>
  <si>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</si>
  <si>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</si>
  <si>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</si>
  <si>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</si>
  <si>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</si>
  <si>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</si>
  <si>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</si>
  <si>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</si>
  <si>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</si>
  <si>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</si>
  <si>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</si>
  <si>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</si>
  <si>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</si>
  <si>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</si>
  <si>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</si>
  <si>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</si>
  <si>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</si>
  <si>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</si>
  <si>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</si>
  <si>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</si>
  <si>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</si>
  <si>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</si>
  <si>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</si>
  <si>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</si>
  <si>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</si>
  <si>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</si>
  <si>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</si>
  <si>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</si>
  <si>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</si>
  <si>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</si>
  <si>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</si>
  <si>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</si>
  <si>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</si>
  <si>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</si>
  <si>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</si>
  <si>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</si>
  <si>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</si>
  <si>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</si>
  <si>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</si>
  <si>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</si>
  <si>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</si>
  <si>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</si>
  <si>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</si>
  <si>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</si>
  <si>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</si>
  <si>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</si>
  <si>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</si>
  <si>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</si>
  <si>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</si>
  <si>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</si>
  <si>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</si>
  <si>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</si>
  <si>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</si>
  <si>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</si>
  <si>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</si>
  <si>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</si>
  <si>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</si>
  <si>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</si>
  <si>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</si>
  <si>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</si>
  <si>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</si>
  <si>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</si>
  <si>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</si>
  <si>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</si>
  <si>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</si>
  <si>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</si>
  <si>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</si>
  <si>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</si>
  <si>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</si>
  <si>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</si>
  <si>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</si>
  <si>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</si>
  <si>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</si>
  <si>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</si>
  <si>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</si>
  <si>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</si>
  <si>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</si>
  <si>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</si>
  <si>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</si>
  <si>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</si>
  <si>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</si>
  <si>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</si>
  <si>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</si>
  <si>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</si>
  <si>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</si>
  <si>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</si>
  <si>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</si>
  <si>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</si>
  <si>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</si>
  <si>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</si>
  <si>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</si>
  <si>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</si>
  <si>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</si>
  <si>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</si>
  <si>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</si>
  <si>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</si>
  <si>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</si>
  <si>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</si>
  <si>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</si>
  <si>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</si>
  <si>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</si>
  <si>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</si>
  <si>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</si>
  <si>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</si>
  <si>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</si>
  <si>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</si>
  <si>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</si>
  <si>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</si>
  <si>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</si>
  <si>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</si>
  <si>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</si>
  <si>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</si>
  <si>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</si>
  <si>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</si>
  <si>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</si>
  <si>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</si>
  <si>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</si>
  <si>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</si>
  <si>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</si>
  <si>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</si>
  <si>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</si>
  <si>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</si>
  <si>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</si>
  <si>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</si>
  <si>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</si>
  <si>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</si>
  <si>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</si>
  <si>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</si>
  <si>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</si>
  <si>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</si>
  <si>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</si>
  <si>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</si>
  <si>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</si>
  <si>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</si>
  <si>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</si>
  <si>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</si>
  <si>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</si>
  <si>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</si>
  <si>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</si>
  <si>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</si>
  <si>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</si>
  <si>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</si>
  <si>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</si>
  <si>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</si>
  <si>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</si>
  <si>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</si>
  <si>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</si>
  <si>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</si>
  <si>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</si>
  <si>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</si>
  <si>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</si>
  <si>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</si>
  <si>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</si>
  <si>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</si>
  <si>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</si>
  <si>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</si>
  <si>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</si>
  <si>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</si>
  <si>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</si>
  <si>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</si>
  <si>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</si>
  <si>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</si>
  <si>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</si>
  <si>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</si>
  <si>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</si>
  <si>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</si>
  <si>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</si>
  <si>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</si>
  <si>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</si>
  <si>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</si>
  <si>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</si>
  <si>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</si>
  <si>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</si>
  <si>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</si>
  <si>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</si>
  <si>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</si>
  <si>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</si>
  <si>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</si>
  <si>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</si>
  <si>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</si>
  <si>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</si>
  <si>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</si>
  <si>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</si>
  <si>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</si>
  <si>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</si>
  <si>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</si>
  <si>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</si>
  <si>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</si>
  <si>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</si>
  <si>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</si>
  <si>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</si>
  <si>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</si>
  <si>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</si>
  <si>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</si>
  <si>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</si>
  <si>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</si>
  <si>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</si>
  <si>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</si>
  <si>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</si>
  <si>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</si>
  <si>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</si>
  <si>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</si>
  <si>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</si>
  <si>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</si>
  <si>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</si>
  <si>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</si>
  <si>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</si>
  <si>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</si>
  <si>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</si>
  <si>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</si>
  <si>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</si>
  <si>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</si>
  <si>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</si>
  <si>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</si>
  <si>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</si>
  <si>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</si>
  <si>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</si>
  <si>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</si>
  <si>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</si>
  <si>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</si>
  <si>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</si>
  <si>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</si>
  <si>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</si>
  <si>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</si>
  <si>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</si>
  <si>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</si>
  <si>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</si>
  <si>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</si>
  <si>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</si>
  <si>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</si>
  <si>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</si>
  <si>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</si>
  <si>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</si>
  <si>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</si>
  <si>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</si>
  <si>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</si>
  <si>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</si>
  <si>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</si>
  <si>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</si>
  <si>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</si>
  <si>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</si>
  <si>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</si>
  <si>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</si>
  <si>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</si>
  <si>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</si>
  <si>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</si>
  <si>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</si>
  <si>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</si>
  <si>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</si>
  <si>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</si>
  <si>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</si>
  <si>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</si>
  <si>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</si>
  <si>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</si>
  <si>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</si>
  <si>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</si>
  <si>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</si>
  <si>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</si>
  <si>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</si>
  <si>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</si>
  <si>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</si>
  <si>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</si>
  <si>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</si>
  <si>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</si>
  <si>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</si>
  <si>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</si>
  <si>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</si>
  <si>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</si>
  <si>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</si>
  <si>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</si>
  <si>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</si>
  <si>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</si>
  <si>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</si>
  <si>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</si>
  <si>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</si>
  <si>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</si>
  <si>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</si>
  <si>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</si>
  <si>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</si>
  <si>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</si>
  <si>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</si>
  <si>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</si>
  <si>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</si>
  <si>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</si>
  <si>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</si>
  <si>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</si>
  <si>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</si>
  <si>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</si>
  <si>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</si>
  <si>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</si>
  <si>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</si>
  <si>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</si>
  <si>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</si>
  <si>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</si>
  <si>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</si>
  <si>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</si>
  <si>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</si>
  <si>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</si>
  <si>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</si>
  <si>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</si>
  <si>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</si>
  <si>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</si>
  <si>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</si>
  <si>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</si>
  <si>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</si>
  <si>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</si>
  <si>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</si>
  <si>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</si>
  <si>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</si>
  <si>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</si>
  <si>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</si>
  <si>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</si>
  <si>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</si>
  <si>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</si>
  <si>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</si>
  <si>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</si>
  <si>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</si>
  <si>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</si>
  <si>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</si>
  <si>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</si>
  <si>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</si>
  <si>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</si>
  <si>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</si>
  <si>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</si>
  <si>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</si>
  <si>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</si>
  <si>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</si>
  <si>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</si>
  <si>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</si>
  <si>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</si>
  <si>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</si>
  <si>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</si>
  <si>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</si>
  <si>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</si>
  <si>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</si>
  <si>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</si>
  <si>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</si>
  <si>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</si>
  <si>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</si>
  <si>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</si>
  <si>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</si>
  <si>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</si>
  <si>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</si>
  <si>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</si>
  <si>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</si>
  <si>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</si>
  <si>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</si>
  <si>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</si>
  <si>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</si>
  <si>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</si>
  <si>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</si>
  <si>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</si>
  <si>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</si>
  <si>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</si>
  <si>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</si>
  <si>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</si>
  <si>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</si>
  <si>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</si>
  <si>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</si>
  <si>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</si>
  <si>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</si>
  <si>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</si>
  <si>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</si>
  <si>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</si>
  <si>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</si>
  <si>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</si>
  <si>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</si>
  <si>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</si>
  <si>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</si>
  <si>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</si>
  <si>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</si>
  <si>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</si>
  <si>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</si>
  <si>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</si>
  <si>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</si>
  <si>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</si>
  <si>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</si>
  <si>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</si>
  <si>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</si>
  <si>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</si>
  <si>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</si>
  <si>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</si>
  <si>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</si>
  <si>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</si>
  <si>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</si>
  <si>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</si>
  <si>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</si>
  <si>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</si>
  <si>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</si>
  <si>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</si>
  <si>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</si>
  <si>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</si>
  <si>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</si>
  <si>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</si>
  <si>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</si>
  <si>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</si>
  <si>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</si>
  <si>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</si>
  <si>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</si>
  <si>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</si>
  <si>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</si>
  <si>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</si>
  <si>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</si>
  <si>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</si>
  <si>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</si>
  <si>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</si>
  <si>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</si>
  <si>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</si>
  <si>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</si>
  <si>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</si>
  <si>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</si>
  <si>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</si>
  <si>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</si>
  <si>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</si>
  <si>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</si>
  <si>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</si>
  <si>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</si>
  <si>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</si>
  <si>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</si>
  <si>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</si>
  <si>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</si>
  <si>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</si>
  <si>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</si>
  <si>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</si>
  <si>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</si>
  <si>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</si>
  <si>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</si>
  <si>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</si>
  <si>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</si>
  <si>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</si>
  <si>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</si>
  <si>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</si>
  <si>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</si>
  <si>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</si>
  <si>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</si>
  <si>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</si>
  <si>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</si>
  <si>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</si>
  <si>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</si>
  <si>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</si>
  <si>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</si>
  <si>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</si>
  <si>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</si>
  <si>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</si>
  <si>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</si>
  <si>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</si>
  <si>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</si>
  <si>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</si>
  <si>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</si>
  <si>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</si>
  <si>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</si>
  <si>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</si>
  <si>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</si>
  <si>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</si>
  <si>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</si>
  <si>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</si>
  <si>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</si>
  <si>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</si>
  <si>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</si>
  <si>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</si>
  <si>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</si>
  <si>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</si>
  <si>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</si>
  <si>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</si>
  <si>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</si>
  <si>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</si>
  <si>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</si>
  <si>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</si>
  <si>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</si>
  <si>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</si>
  <si>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</si>
  <si>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</si>
  <si>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</si>
  <si>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</si>
  <si>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</si>
  <si>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</si>
  <si>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</si>
  <si>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</si>
  <si>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</si>
  <si>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</si>
  <si>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</si>
  <si>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</si>
  <si>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</si>
  <si>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</si>
  <si>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</si>
  <si>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</si>
  <si>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</si>
  <si>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</si>
  <si>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</si>
  <si>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</si>
  <si>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</si>
  <si>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</si>
  <si>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</si>
  <si>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</si>
  <si>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</si>
  <si>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</si>
  <si>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</si>
  <si>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</si>
  <si>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</si>
  <si>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</si>
  <si>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</si>
  <si>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</si>
  <si>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</si>
  <si>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</si>
  <si>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</si>
  <si>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</si>
  <si>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</si>
  <si>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</si>
  <si>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</si>
  <si>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</si>
  <si>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</si>
  <si>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</si>
  <si>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</si>
  <si>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</si>
  <si>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</si>
  <si>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</si>
  <si>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</si>
  <si>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</si>
  <si>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</si>
  <si>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</si>
  <si>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</si>
  <si>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</si>
  <si>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</si>
  <si>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</si>
  <si>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</si>
  <si>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</si>
  <si>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</si>
  <si>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</si>
  <si>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</si>
  <si>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</si>
  <si>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</si>
  <si>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</si>
  <si>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</si>
  <si>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</si>
  <si>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</si>
  <si>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</si>
  <si>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</si>
  <si>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</si>
  <si>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</si>
  <si>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</si>
  <si>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</si>
  <si>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</si>
  <si>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</si>
  <si>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</si>
  <si>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</si>
  <si>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</si>
  <si>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</si>
  <si>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</si>
  <si>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</si>
  <si>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</si>
  <si>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</si>
  <si>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</si>
  <si>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</si>
  <si>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</si>
  <si>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</si>
  <si>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</si>
  <si>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</si>
  <si>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</si>
  <si>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</si>
  <si>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</si>
  <si>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</si>
  <si>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</si>
  <si>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</si>
  <si>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</si>
  <si>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</si>
  <si>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</si>
  <si>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</si>
  <si>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</si>
  <si>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</si>
  <si>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</si>
  <si>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</si>
  <si>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</si>
  <si>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</si>
  <si>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</si>
  <si>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</si>
  <si>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</si>
  <si>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</si>
  <si>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</si>
  <si>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</si>
  <si>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</si>
  <si>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</si>
  <si>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</si>
  <si>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</si>
  <si>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</si>
  <si>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</si>
  <si>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</si>
  <si>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</si>
  <si>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</si>
  <si>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</si>
  <si>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</si>
  <si>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</si>
  <si>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</si>
  <si>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</si>
  <si>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</si>
  <si>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</si>
  <si>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</si>
  <si>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</si>
  <si>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</si>
  <si>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</si>
  <si>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</si>
  <si>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</si>
  <si>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</si>
  <si>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</si>
  <si>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</si>
  <si>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</si>
  <si>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</si>
  <si>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</si>
  <si>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</si>
  <si>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</si>
  <si>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</si>
  <si>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</si>
  <si>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</si>
  <si>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</si>
  <si>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</si>
  <si>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</si>
  <si>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</si>
  <si>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</si>
  <si>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</si>
  <si>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</si>
  <si>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</si>
  <si>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</si>
  <si>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</si>
  <si>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</si>
  <si>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</si>
  <si>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</si>
  <si>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</si>
  <si>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</si>
  <si>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</si>
  <si>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</si>
  <si>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</si>
  <si>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</si>
  <si>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</si>
  <si>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</si>
  <si>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</si>
  <si>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</si>
  <si>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</si>
  <si>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</si>
  <si>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</si>
  <si>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</si>
  <si>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</si>
  <si>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</si>
  <si>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</si>
  <si>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</si>
  <si>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</si>
  <si>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</si>
  <si>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</si>
  <si>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</si>
  <si>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</si>
  <si>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</si>
  <si>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</si>
  <si>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</si>
  <si>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</si>
  <si>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</si>
  <si>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</si>
  <si>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</si>
  <si>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</si>
  <si>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</si>
  <si>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</si>
  <si>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</si>
  <si>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</si>
  <si>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</si>
  <si>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</si>
  <si>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</si>
  <si>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</si>
  <si>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</si>
  <si>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</si>
  <si>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</si>
  <si>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</si>
  <si>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</si>
  <si>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</si>
  <si>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</si>
  <si>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</si>
  <si>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</si>
  <si>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</si>
  <si>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</si>
  <si>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</si>
  <si>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</si>
  <si>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</si>
  <si>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</si>
  <si>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</si>
  <si>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</si>
  <si>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</si>
  <si>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</si>
  <si>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</si>
  <si>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</si>
  <si>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</si>
  <si>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</si>
  <si>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</si>
  <si>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</si>
  <si>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</si>
  <si>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</si>
  <si>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</si>
  <si>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</si>
  <si>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</si>
  <si>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</si>
  <si>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</si>
  <si>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</si>
  <si>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</si>
  <si>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</si>
  <si>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</si>
  <si>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</si>
  <si>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</si>
  <si>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</si>
  <si>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</si>
  <si>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</si>
  <si>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</si>
  <si>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</si>
  <si>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</si>
  <si>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</si>
  <si>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</si>
  <si>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</si>
  <si>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</si>
  <si>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</si>
  <si>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</si>
  <si>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</si>
  <si>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</si>
  <si>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</si>
  <si>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</si>
  <si>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</si>
  <si>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</si>
  <si>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</si>
  <si>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</si>
  <si>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</si>
  <si>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</si>
  <si>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</si>
  <si>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</si>
  <si>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</si>
  <si>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</si>
  <si>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</si>
  <si>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</si>
  <si>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</si>
  <si>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</si>
  <si>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</si>
  <si>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</si>
  <si>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</si>
  <si>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</si>
  <si>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</si>
  <si>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</si>
  <si>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</si>
  <si>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</si>
  <si>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</si>
  <si>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</si>
  <si>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</si>
  <si>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</si>
  <si>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</si>
  <si>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</si>
  <si>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</si>
  <si>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</si>
  <si>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</si>
  <si>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</si>
  <si>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</si>
  <si>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</si>
  <si>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</si>
  <si>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</si>
  <si>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</si>
  <si>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</si>
  <si>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</si>
  <si>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</si>
  <si>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</si>
  <si>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</si>
  <si>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</si>
  <si>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</si>
  <si>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</si>
  <si>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</si>
  <si>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</si>
  <si>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</si>
  <si>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</si>
  <si>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</si>
  <si>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</si>
  <si>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</si>
  <si>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</si>
  <si>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</si>
  <si>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</si>
  <si>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</si>
  <si>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</si>
  <si>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</si>
  <si>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</si>
  <si>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</si>
  <si>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</si>
  <si>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</si>
  <si>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</si>
  <si>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</si>
  <si>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</si>
  <si>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</si>
  <si>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</si>
  <si>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</si>
  <si>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</si>
  <si>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</si>
  <si>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</si>
  <si>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</si>
  <si>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</si>
  <si>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</si>
  <si>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</si>
  <si>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</si>
  <si>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</si>
  <si>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</si>
  <si>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</si>
  <si>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</si>
  <si>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</si>
  <si>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</si>
  <si>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</si>
  <si>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</si>
  <si>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</si>
  <si>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</si>
  <si>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</si>
  <si>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</si>
  <si>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</si>
  <si>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</si>
  <si>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</si>
  <si>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</si>
  <si>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</si>
  <si>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</si>
  <si>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</si>
  <si>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</si>
  <si>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</si>
  <si>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</si>
  <si>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</si>
  <si>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</si>
  <si>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</si>
  <si>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</si>
  <si>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</si>
  <si>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</si>
  <si>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</si>
  <si>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</si>
  <si>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</si>
  <si>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</si>
  <si>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</si>
  <si>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</si>
  <si>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</si>
  <si>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</si>
  <si>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</si>
  <si>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</si>
  <si>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</si>
  <si>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</si>
  <si>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</si>
  <si>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</si>
  <si>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</si>
  <si>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</si>
  <si>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</si>
  <si>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</si>
  <si>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</si>
  <si>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</si>
  <si>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</si>
  <si>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</si>
  <si>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</si>
  <si>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</si>
  <si>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</si>
  <si>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</si>
  <si>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</si>
  <si>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</si>
  <si>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</si>
  <si>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</si>
  <si>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</si>
  <si>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</si>
  <si>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</si>
  <si>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</si>
  <si>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</si>
  <si>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</si>
  <si>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</si>
  <si>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</si>
  <si>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</si>
  <si>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</si>
  <si>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</si>
  <si>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</si>
  <si>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</si>
  <si>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</si>
  <si>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</si>
  <si>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</si>
  <si>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</si>
  <si>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</si>
  <si>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</si>
  <si>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</si>
  <si>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</si>
  <si>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</si>
  <si>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</si>
  <si>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</si>
  <si>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</si>
  <si>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</si>
  <si>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</si>
  <si>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</si>
  <si>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</si>
  <si>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</si>
  <si>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</si>
  <si>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</si>
  <si>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</si>
  <si>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</si>
  <si>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</si>
  <si>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</si>
  <si>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</si>
  <si>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</si>
  <si>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</si>
  <si>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</si>
  <si>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</si>
  <si>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</si>
  <si>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</si>
  <si>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</si>
  <si>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</si>
  <si>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</si>
  <si>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</si>
  <si>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</si>
  <si>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</si>
  <si>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</si>
  <si>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</si>
  <si>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</si>
  <si>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</si>
  <si>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</si>
  <si>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</si>
  <si>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</si>
  <si>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</si>
  <si>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</si>
  <si>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</si>
  <si>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</si>
  <si>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</si>
  <si>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</si>
  <si>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</si>
  <si>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</si>
  <si>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</si>
  <si>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</si>
  <si>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</si>
  <si>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</si>
  <si>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</si>
  <si>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</si>
  <si>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</si>
  <si>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</si>
  <si>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</si>
  <si>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</si>
  <si>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</si>
  <si>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</si>
  <si>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</si>
  <si>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</si>
  <si>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</si>
  <si>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</si>
  <si>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</si>
  <si>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</si>
  <si>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</si>
  <si>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</si>
  <si>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</si>
  <si>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</si>
  <si>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</si>
  <si>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</si>
  <si>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</si>
  <si>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</si>
  <si>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</si>
  <si>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</si>
  <si>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</si>
  <si>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</si>
  <si>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</si>
  <si>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</si>
  <si>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</si>
  <si>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</si>
  <si>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</si>
  <si>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</si>
  <si>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</si>
  <si>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</si>
  <si>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</si>
  <si>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</si>
  <si>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</si>
  <si>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</si>
  <si>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</si>
  <si>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</si>
  <si>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</si>
  <si>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</si>
  <si>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</si>
  <si>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</si>
  <si>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</si>
  <si>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</si>
  <si>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</si>
  <si>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</si>
  <si>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</si>
  <si>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</si>
  <si>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</si>
  <si>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</si>
  <si>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</si>
  <si>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</si>
  <si>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</si>
  <si>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</si>
  <si>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</si>
  <si>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</si>
  <si>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</si>
  <si>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</si>
  <si>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</si>
  <si>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</si>
  <si>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</si>
  <si>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</si>
  <si>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</si>
  <si>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</si>
  <si>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</si>
  <si>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</si>
  <si>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</si>
  <si>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</si>
  <si>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</si>
  <si>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</si>
  <si>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</si>
  <si>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</si>
  <si>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</si>
  <si>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</si>
  <si>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</si>
  <si>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</si>
  <si>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</si>
  <si>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</si>
  <si>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</si>
  <si>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</si>
  <si>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</si>
  <si>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</si>
  <si>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</si>
  <si>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</si>
  <si>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</si>
  <si>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</si>
  <si>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</si>
  <si>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</si>
  <si>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</si>
  <si>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</si>
  <si>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</si>
  <si>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</si>
  <si>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</si>
  <si>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</si>
  <si>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</si>
  <si>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</si>
  <si>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</si>
  <si>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</si>
  <si>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</si>
  <si>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</si>
  <si>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</si>
  <si>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</si>
  <si>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</si>
  <si>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</si>
  <si>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</si>
  <si>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</si>
  <si>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</si>
  <si>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</si>
  <si>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</si>
  <si>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</si>
  <si>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</si>
  <si>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</si>
  <si>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</si>
  <si>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</si>
  <si>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</si>
  <si>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</si>
  <si>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</si>
  <si>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</si>
  <si>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</si>
  <si>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</si>
  <si>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</si>
  <si>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</si>
  <si>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</si>
  <si>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</si>
  <si>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</si>
  <si>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</si>
  <si>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</si>
  <si>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</si>
  <si>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</si>
  <si>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</si>
  <si>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</si>
  <si>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</si>
  <si>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</si>
  <si>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</si>
  <si>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</si>
  <si>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</si>
  <si>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</si>
  <si>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</si>
  <si>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</si>
  <si>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</si>
  <si>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</si>
  <si>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</si>
  <si>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</si>
  <si>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</si>
  <si>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</si>
  <si>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</si>
  <si>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</si>
  <si>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</si>
  <si>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</si>
  <si>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</si>
  <si>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</si>
  <si>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</si>
  <si>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</si>
  <si>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</si>
  <si>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</si>
  <si>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</si>
  <si>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</si>
  <si>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</si>
  <si>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</si>
  <si>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</si>
  <si>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</si>
  <si>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</si>
  <si>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</si>
  <si>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</si>
  <si>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</si>
  <si>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</si>
  <si>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</si>
  <si>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</si>
  <si>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</si>
  <si>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</si>
  <si>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</si>
  <si>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</si>
  <si>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</si>
  <si>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</si>
  <si>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</si>
  <si>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</si>
  <si>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</si>
  <si>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</si>
  <si>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</si>
  <si>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</si>
  <si>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</si>
  <si>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</si>
  <si>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</si>
  <si>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</si>
  <si>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</si>
  <si>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</si>
  <si>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</si>
  <si>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</si>
  <si>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</si>
  <si>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</si>
  <si>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</si>
  <si>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</si>
  <si>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</si>
  <si>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</si>
  <si>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</si>
  <si>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</si>
  <si>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</si>
  <si>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</si>
  <si>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</si>
  <si>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</si>
  <si>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</si>
  <si>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</si>
  <si>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</si>
  <si>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</si>
  <si>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</si>
  <si>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</si>
  <si>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</si>
  <si>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</si>
  <si>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</si>
  <si>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</si>
  <si>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</si>
  <si>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</si>
  <si>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</si>
  <si>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</si>
  <si>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</si>
  <si>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</si>
  <si>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</si>
  <si>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</si>
  <si>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</si>
  <si>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</si>
  <si>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</si>
  <si>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</si>
  <si>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</si>
  <si>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</si>
  <si>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</si>
  <si>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</si>
  <si>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</si>
  <si>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</si>
  <si>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</si>
  <si>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</si>
  <si>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</si>
  <si>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</si>
  <si>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</si>
  <si>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</si>
  <si>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</si>
  <si>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</si>
  <si>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</si>
  <si>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</si>
  <si>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</si>
  <si>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</si>
  <si>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</si>
  <si>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</si>
  <si>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</si>
  <si>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</si>
  <si>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</si>
  <si>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</si>
  <si>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</si>
  <si>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</si>
  <si>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</si>
  <si>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</si>
  <si>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</si>
  <si>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</si>
  <si>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</si>
  <si>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</si>
  <si>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</si>
  <si>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</si>
  <si>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</si>
  <si>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</si>
  <si>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</si>
  <si>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</si>
  <si>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</si>
  <si>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</si>
  <si>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</si>
  <si>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</si>
  <si>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</si>
  <si>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</si>
  <si>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</si>
  <si>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</si>
  <si>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</si>
  <si>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</si>
  <si>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</si>
  <si>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</si>
  <si>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</si>
  <si>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</si>
  <si>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</si>
  <si>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</si>
  <si>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</si>
  <si>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</si>
  <si>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</si>
  <si>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</si>
  <si>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</si>
  <si>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</si>
  <si>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</si>
  <si>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</si>
  <si>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</si>
  <si>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</si>
  <si>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</si>
  <si>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</si>
  <si>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</si>
  <si>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</si>
  <si>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</si>
  <si>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</si>
  <si>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</si>
  <si>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</si>
  <si>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</si>
  <si>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</si>
  <si>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</si>
  <si>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</si>
  <si>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</si>
  <si>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</si>
  <si>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</si>
  <si>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</si>
  <si>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</si>
  <si>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</si>
  <si>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</si>
  <si>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</si>
  <si>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</si>
  <si>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</si>
  <si>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</si>
  <si>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</si>
  <si>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</si>
  <si>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</si>
  <si>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</si>
  <si>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</si>
  <si>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</si>
  <si>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</si>
  <si>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</si>
  <si>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</si>
  <si>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</si>
  <si>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</si>
  <si>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</si>
  <si>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</si>
  <si>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</si>
  <si>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</si>
  <si>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</si>
  <si>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</si>
  <si>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</si>
  <si>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</si>
  <si>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</si>
  <si>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</si>
  <si>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</si>
  <si>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</si>
  <si>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</si>
  <si>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</si>
  <si>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</si>
  <si>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</si>
  <si>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</si>
  <si>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</si>
  <si>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</si>
  <si>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</si>
  <si>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</si>
  <si>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</si>
  <si>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</si>
  <si>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</si>
  <si>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</si>
  <si>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</si>
  <si>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</si>
  <si>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</si>
  <si>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</si>
  <si>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</si>
  <si>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</si>
  <si>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</si>
  <si>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</si>
  <si>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</si>
  <si>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</si>
  <si>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</si>
  <si>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</si>
  <si>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</si>
  <si>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</si>
  <si>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</si>
  <si>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</si>
  <si>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</si>
  <si>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</si>
  <si>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</si>
  <si>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</si>
  <si>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</si>
  <si>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</si>
  <si>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</si>
  <si>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</si>
  <si>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</si>
  <si>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</si>
  <si>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</si>
  <si>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</si>
  <si>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</si>
  <si>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</si>
  <si>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</si>
  <si>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</si>
  <si>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</si>
  <si>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</si>
  <si>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</si>
  <si>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</si>
  <si>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</si>
  <si>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</si>
  <si>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</si>
  <si>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</si>
  <si>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</si>
  <si>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</si>
  <si>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</si>
  <si>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</si>
  <si>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</si>
  <si>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</si>
  <si>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</si>
  <si>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</si>
  <si>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</si>
  <si>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</si>
  <si>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</si>
  <si>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</si>
  <si>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</si>
  <si>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</si>
  <si>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</si>
  <si>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</si>
  <si>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</si>
  <si>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</si>
  <si>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</si>
  <si>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</si>
  <si>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</si>
  <si>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</si>
  <si>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</si>
  <si>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</si>
  <si>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</si>
  <si>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</si>
  <si>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</si>
  <si>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</si>
  <si>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</si>
  <si>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</si>
  <si>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</si>
  <si>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</si>
  <si>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</si>
  <si>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</si>
  <si>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</si>
  <si>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</si>
  <si>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</si>
  <si>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</si>
  <si>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</si>
  <si>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</si>
  <si>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</si>
  <si>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</si>
  <si>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</si>
  <si>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</si>
  <si>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</si>
  <si>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</si>
  <si>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</si>
  <si>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</si>
  <si>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</si>
  <si>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</si>
  <si>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</si>
  <si>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</si>
  <si>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</si>
  <si>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</si>
  <si>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</si>
  <si>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</si>
  <si>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</si>
  <si>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</si>
  <si>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</si>
  <si>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</si>
  <si>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</si>
  <si>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</si>
  <si>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</si>
  <si>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</si>
  <si>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</si>
  <si>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</si>
  <si>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</si>
  <si>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</si>
  <si>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</si>
  <si>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</si>
  <si>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</si>
  <si>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</si>
  <si>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</si>
  <si>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</si>
  <si>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</si>
  <si>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</si>
  <si>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</si>
  <si>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</si>
  <si>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</si>
  <si>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</si>
  <si>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</si>
  <si>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</si>
  <si>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</si>
  <si>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</si>
  <si>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</si>
  <si>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</si>
  <si>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</si>
  <si>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</si>
  <si>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</si>
  <si>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</si>
  <si>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</si>
  <si>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</si>
  <si>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</si>
  <si>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</si>
  <si>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</si>
  <si>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</si>
  <si>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</si>
  <si>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</si>
  <si>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</si>
  <si>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</si>
  <si>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</si>
  <si>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</si>
  <si>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</si>
  <si>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</si>
  <si>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</si>
  <si>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</si>
  <si>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</si>
  <si>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</si>
  <si>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</si>
  <si>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</si>
  <si>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</si>
  <si>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</si>
  <si>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</si>
  <si>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</si>
  <si>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</si>
  <si>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</si>
  <si>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</si>
  <si>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</si>
  <si>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</si>
  <si>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</si>
  <si>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</si>
  <si>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</si>
  <si>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</si>
  <si>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</si>
  <si>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</si>
  <si>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</si>
  <si>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</si>
  <si>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</si>
  <si>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</si>
  <si>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</si>
  <si>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</si>
  <si>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</si>
  <si>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</si>
  <si>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</si>
  <si>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</si>
  <si>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</si>
  <si>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</si>
  <si>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</si>
  <si>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</si>
  <si>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</si>
  <si>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</si>
  <si>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</si>
  <si>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</si>
  <si>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</si>
  <si>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</si>
  <si>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</si>
  <si>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</si>
  <si>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</si>
  <si>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</si>
  <si>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</si>
  <si>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</si>
  <si>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</si>
  <si>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</si>
  <si>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</si>
  <si>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</si>
  <si>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</si>
  <si>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</si>
  <si>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</si>
  <si>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</si>
  <si>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</si>
  <si>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</si>
  <si>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</si>
  <si>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</si>
  <si>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</si>
  <si>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</si>
  <si>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</si>
  <si>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</si>
  <si>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</si>
  <si>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</si>
  <si>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</si>
  <si>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</si>
  <si>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</si>
  <si>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</si>
  <si>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</si>
  <si>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</si>
  <si>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</si>
  <si>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</si>
  <si>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</si>
  <si>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</si>
  <si>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</si>
  <si>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</si>
  <si>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</si>
  <si>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</si>
  <si>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</si>
  <si>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</si>
  <si>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</si>
  <si>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</si>
  <si>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</si>
  <si>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</si>
  <si>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</si>
  <si>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</si>
  <si>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</si>
  <si>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</si>
  <si>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</si>
  <si>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</si>
  <si>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</si>
  <si>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</si>
  <si>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</si>
  <si>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</si>
  <si>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</si>
  <si>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</si>
  <si>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</si>
  <si>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</si>
  <si>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</si>
  <si>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</si>
  <si>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</si>
  <si>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</si>
  <si>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</si>
  <si>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</si>
  <si>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</si>
  <si>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</si>
  <si>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</si>
  <si>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</si>
  <si>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</si>
  <si>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</si>
  <si>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</si>
  <si>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</si>
  <si>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</si>
  <si>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</si>
  <si>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</si>
  <si>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</si>
  <si>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</si>
  <si>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</si>
  <si>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</si>
  <si>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</si>
  <si>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</si>
  <si>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</si>
  <si>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</si>
  <si>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</si>
  <si>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</si>
  <si>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</si>
  <si>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</si>
  <si>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</si>
  <si>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</si>
  <si>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</si>
  <si>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</si>
  <si>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</si>
  <si>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</si>
  <si>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</si>
  <si>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</si>
  <si>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</si>
  <si>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</si>
  <si>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</si>
  <si>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</si>
  <si>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</si>
  <si>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</si>
  <si>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</si>
  <si>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</si>
  <si>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</si>
  <si>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</si>
  <si>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</si>
  <si>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</si>
  <si>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</si>
  <si>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</si>
  <si>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</si>
  <si>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</si>
  <si>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</si>
  <si>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</si>
  <si>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</si>
  <si>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</si>
  <si>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</si>
  <si>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</si>
  <si>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</si>
  <si>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</si>
  <si>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</si>
  <si>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</si>
  <si>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</si>
  <si>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</si>
  <si>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</si>
  <si>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</si>
  <si>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</si>
  <si>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</si>
  <si>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</si>
  <si>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</si>
  <si>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</si>
  <si>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</si>
  <si>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</si>
  <si>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</si>
  <si>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</si>
  <si>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</si>
  <si>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</si>
  <si>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</si>
  <si>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</si>
  <si>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</si>
  <si>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</si>
  <si>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</si>
  <si>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</si>
  <si>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</si>
  <si>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</si>
  <si>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</si>
  <si>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</si>
  <si>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</si>
  <si>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</si>
  <si>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</si>
  <si>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</si>
  <si>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</si>
  <si>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</si>
  <si>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</si>
  <si>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</si>
  <si>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</si>
  <si>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</si>
  <si>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</si>
  <si>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</si>
  <si>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</si>
  <si>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</si>
  <si>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</si>
  <si>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</si>
  <si>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</si>
  <si>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</si>
  <si>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</si>
  <si>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</si>
  <si>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</si>
  <si>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</si>
  <si>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</si>
  <si>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</si>
  <si>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</si>
  <si>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</si>
  <si>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</si>
  <si>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</si>
  <si>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</si>
  <si>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</si>
  <si>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</si>
  <si>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</si>
  <si>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</si>
  <si>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</si>
  <si>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</si>
  <si>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</si>
  <si>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</si>
  <si>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</si>
  <si>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</si>
  <si>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</si>
  <si>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</si>
  <si>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</si>
  <si>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</si>
  <si>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</si>
  <si>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</si>
  <si>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</si>
  <si>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</si>
  <si>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</si>
  <si>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</si>
  <si>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</si>
  <si>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</si>
  <si>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</si>
  <si>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</si>
  <si>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</si>
  <si>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</si>
  <si>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</si>
  <si>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</si>
  <si>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</si>
  <si>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</si>
  <si>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</si>
  <si>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</si>
  <si>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</si>
  <si>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</si>
  <si>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</si>
  <si>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</si>
  <si>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</si>
  <si>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</si>
  <si>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</si>
  <si>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</si>
  <si>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</si>
  <si>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</si>
  <si>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</si>
  <si>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</si>
  <si>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</si>
  <si>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</si>
  <si>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</si>
  <si>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</si>
  <si>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</si>
  <si>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</si>
  <si>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</si>
  <si>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</si>
  <si>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</si>
  <si>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</si>
  <si>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</si>
  <si>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</si>
  <si>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</si>
  <si>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</si>
  <si>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</si>
  <si>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</si>
  <si>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</si>
  <si>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</si>
  <si>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</si>
  <si>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</si>
  <si>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</si>
  <si>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</si>
  <si>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</si>
  <si>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</si>
  <si>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</si>
  <si>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</si>
  <si>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</si>
  <si>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</si>
  <si>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</si>
  <si>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</si>
  <si>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</si>
  <si>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</si>
  <si>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</si>
  <si>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</si>
  <si>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</si>
  <si>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</si>
  <si>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</si>
  <si>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</si>
  <si>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</si>
  <si>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</si>
  <si>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</si>
  <si>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</si>
  <si>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</si>
  <si>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</si>
  <si>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</si>
  <si>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</si>
  <si>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</si>
  <si>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</si>
  <si>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</si>
  <si>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</si>
  <si>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</si>
  <si>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</si>
  <si>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</si>
  <si>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</si>
  <si>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</si>
  <si>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</si>
  <si>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</si>
  <si>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</si>
  <si>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</si>
  <si>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</si>
  <si>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</si>
  <si>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</si>
  <si>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</si>
  <si>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</si>
  <si>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</si>
  <si>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</si>
  <si>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</si>
  <si>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</si>
  <si>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</si>
  <si>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</si>
  <si>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</si>
  <si>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</si>
  <si>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</si>
  <si>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</si>
  <si>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</si>
  <si>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</si>
  <si>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</si>
  <si>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</si>
  <si>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</si>
  <si>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</si>
  <si>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</si>
  <si>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</si>
  <si>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</si>
  <si>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</si>
  <si>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</si>
  <si>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</si>
  <si>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</si>
  <si>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</si>
  <si>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</si>
  <si>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</si>
  <si>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</si>
  <si>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</si>
  <si>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</si>
  <si>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</si>
  <si>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</si>
  <si>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</si>
  <si>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</si>
  <si>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</si>
  <si>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</si>
  <si>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</si>
  <si>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</si>
  <si>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</si>
  <si>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</si>
  <si>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</si>
  <si>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</si>
  <si>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</si>
  <si>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</si>
  <si>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</si>
  <si>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</si>
  <si>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</si>
  <si>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</si>
  <si>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</si>
  <si>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</si>
  <si>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</si>
  <si>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</si>
  <si>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</si>
  <si>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</si>
  <si>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</si>
  <si>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</si>
  <si>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</si>
  <si>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</si>
  <si>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</si>
  <si>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</si>
  <si>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</si>
  <si>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</si>
  <si>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</si>
  <si>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</si>
  <si>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</si>
  <si>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</si>
  <si>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</si>
  <si>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</si>
  <si>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</si>
  <si>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</si>
  <si>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</si>
  <si>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</si>
  <si>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</si>
  <si>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</si>
  <si>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</si>
  <si>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</si>
  <si>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</si>
  <si>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</si>
  <si>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</si>
  <si>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</si>
  <si>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</si>
  <si>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</si>
  <si>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</si>
  <si>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</si>
  <si>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</si>
  <si>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</si>
  <si>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</si>
  <si>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</si>
  <si>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</si>
  <si>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</si>
  <si>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</si>
  <si>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</si>
  <si>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</si>
  <si>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</si>
  <si>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</si>
  <si>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</si>
  <si>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</si>
  <si>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</si>
  <si>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</si>
  <si>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</si>
  <si>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</si>
  <si>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</si>
  <si>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</si>
  <si>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</si>
  <si>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</si>
  <si>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</si>
  <si>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</si>
  <si>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</si>
  <si>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</si>
  <si>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</si>
  <si>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</si>
  <si>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</si>
  <si>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</si>
  <si>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</si>
  <si>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</si>
  <si>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</si>
  <si>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</si>
  <si>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</si>
  <si>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</si>
  <si>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</si>
  <si>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</si>
  <si>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</si>
  <si>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</si>
  <si>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</si>
  <si>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</si>
  <si>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</si>
  <si>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</si>
  <si>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</si>
  <si>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</si>
  <si>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</si>
  <si>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</si>
  <si>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</si>
  <si>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</si>
  <si>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</si>
  <si>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</si>
  <si>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</si>
  <si>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</si>
  <si>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</si>
  <si>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</si>
  <si>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</si>
  <si>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</si>
  <si>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</si>
  <si>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</si>
  <si>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</si>
  <si>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</si>
  <si>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</si>
  <si>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</si>
  <si>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</si>
  <si>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</si>
  <si>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</si>
  <si>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</si>
  <si>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</si>
  <si>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</si>
  <si>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</si>
  <si>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</si>
  <si>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</si>
  <si>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</si>
  <si>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</si>
  <si>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</si>
  <si>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</si>
  <si>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</si>
  <si>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</si>
  <si>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</si>
  <si>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</si>
  <si>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</si>
  <si>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</si>
  <si>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</si>
  <si>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</si>
  <si>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</si>
  <si>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</si>
  <si>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</si>
  <si>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</si>
  <si>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</si>
  <si>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</si>
  <si>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</si>
  <si>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</si>
  <si>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</si>
  <si>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</si>
  <si>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</si>
  <si>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</si>
  <si>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</si>
  <si>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</si>
  <si>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</si>
  <si>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</si>
  <si>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</si>
  <si>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</si>
  <si>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</si>
  <si>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</si>
  <si>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</si>
  <si>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</si>
  <si>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</si>
  <si>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</si>
  <si>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</si>
  <si>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</si>
  <si>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</si>
  <si>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</si>
  <si>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</si>
  <si>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</si>
  <si>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</si>
  <si>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</si>
  <si>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</si>
  <si>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</si>
  <si>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</si>
  <si>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</si>
  <si>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</si>
  <si>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</si>
  <si>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</si>
  <si>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</si>
  <si>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</si>
  <si>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</si>
  <si>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</si>
  <si>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</si>
  <si>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</si>
  <si>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</si>
  <si>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</si>
  <si>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</si>
  <si>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</si>
  <si>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</si>
  <si>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</si>
  <si>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</si>
  <si>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</si>
  <si>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</si>
  <si>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</si>
  <si>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</si>
  <si>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</si>
  <si>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</si>
  <si>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</si>
  <si>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</si>
  <si>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</si>
  <si>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</si>
  <si>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</si>
  <si>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</si>
  <si>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</si>
  <si>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</si>
  <si>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</si>
  <si>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</si>
  <si>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</si>
  <si>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</si>
  <si>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</si>
  <si>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</si>
  <si>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</si>
  <si>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</si>
  <si>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</si>
  <si>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</si>
  <si>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</si>
  <si>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</si>
  <si>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</si>
  <si>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</si>
  <si>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</si>
  <si>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</si>
  <si>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</si>
  <si>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</si>
  <si>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</si>
  <si>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</si>
  <si>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</si>
  <si>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</si>
  <si>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</si>
  <si>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</si>
  <si>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</si>
  <si>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</si>
  <si>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</si>
  <si>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</si>
  <si>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</si>
  <si>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</si>
  <si>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</si>
  <si>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</si>
  <si>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</si>
  <si>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</si>
  <si>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</si>
  <si>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</si>
  <si>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</si>
  <si>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</si>
  <si>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</si>
  <si>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</si>
  <si>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</si>
  <si>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</si>
  <si>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</si>
  <si>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</si>
  <si>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</si>
  <si>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</si>
  <si>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</si>
  <si>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</si>
  <si>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</si>
  <si>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</si>
  <si>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</si>
  <si>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</si>
  <si>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</si>
  <si>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</si>
  <si>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</si>
  <si>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</si>
  <si>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</si>
  <si>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</si>
  <si>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</si>
  <si>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</si>
  <si>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</si>
  <si>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</si>
  <si>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</si>
  <si>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</si>
  <si>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</si>
  <si>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</si>
  <si>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</si>
  <si>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</si>
  <si>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</si>
  <si>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</si>
  <si>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</si>
  <si>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</si>
  <si>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</si>
  <si>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</si>
  <si>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</si>
  <si>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</si>
  <si>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</si>
  <si>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</si>
  <si>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</si>
  <si>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</si>
  <si>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</si>
  <si>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</si>
  <si>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</si>
  <si>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</si>
  <si>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</si>
  <si>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</si>
  <si>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</si>
  <si>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</si>
  <si>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</si>
  <si>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</si>
  <si>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</si>
  <si>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</si>
  <si>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</si>
  <si>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</si>
  <si>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</si>
  <si>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</si>
  <si>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</si>
  <si>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</si>
  <si>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</si>
  <si>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</si>
  <si>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</si>
  <si>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</si>
  <si>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</si>
  <si>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</si>
  <si>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</si>
  <si>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</si>
  <si>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</si>
  <si>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</si>
  <si>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</si>
  <si>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</si>
  <si>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</si>
  <si>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</si>
  <si>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</si>
  <si>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</si>
  <si>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</si>
  <si>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</si>
  <si>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</si>
  <si>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</si>
  <si>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</si>
  <si>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</si>
  <si>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</si>
  <si>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</si>
  <si>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</si>
  <si>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</si>
  <si>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</si>
  <si>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</si>
  <si>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</si>
  <si>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</si>
  <si>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</si>
  <si>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</si>
  <si>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</si>
  <si>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</si>
  <si>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</si>
  <si>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</si>
  <si>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</si>
  <si>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</si>
  <si>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</si>
  <si>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</si>
  <si>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</si>
  <si>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</si>
  <si>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</si>
  <si>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</si>
  <si>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</si>
  <si>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</si>
  <si>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</si>
  <si>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</si>
  <si>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</si>
  <si>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</si>
  <si>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</si>
  <si>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</si>
  <si>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</si>
  <si>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</si>
  <si>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</si>
  <si>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</si>
  <si>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</si>
  <si>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</si>
  <si>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</si>
  <si>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</si>
  <si>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</si>
  <si>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</si>
  <si>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</si>
  <si>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</si>
  <si>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</si>
  <si>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</si>
  <si>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</si>
  <si>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</si>
  <si>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</si>
  <si>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</si>
  <si>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</si>
  <si>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</si>
  <si>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</si>
  <si>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</si>
  <si>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</si>
  <si>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</si>
  <si>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</si>
  <si>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</si>
  <si>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</si>
  <si>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</si>
  <si>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</si>
  <si>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</si>
  <si>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</si>
  <si>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</si>
  <si>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</si>
  <si>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</si>
  <si>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</si>
  <si>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</si>
  <si>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</si>
  <si>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</si>
  <si>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</si>
  <si>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</si>
  <si>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</si>
  <si>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</si>
  <si>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</si>
  <si>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</si>
  <si>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</si>
  <si>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</si>
  <si>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</si>
  <si>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</si>
  <si>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</si>
  <si>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</si>
  <si>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</si>
  <si>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</si>
  <si>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</si>
  <si>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</si>
  <si>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</si>
  <si>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</si>
  <si>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</si>
  <si>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</si>
  <si>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</si>
  <si>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</si>
  <si>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</si>
  <si>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</si>
  <si>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</si>
  <si>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</si>
  <si>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</si>
  <si>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</si>
  <si>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</si>
  <si>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</si>
  <si>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</si>
  <si>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</si>
  <si>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</si>
  <si>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</si>
  <si>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</si>
  <si>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</si>
  <si>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</si>
  <si>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</si>
  <si>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</si>
  <si>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</si>
  <si>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</si>
  <si>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</si>
  <si>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</si>
  <si>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</si>
  <si>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</si>
  <si>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</si>
  <si>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</si>
  <si>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</si>
  <si>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</si>
  <si>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</si>
  <si>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</si>
  <si>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</si>
  <si>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</si>
  <si>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</si>
  <si>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</si>
  <si>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</si>
  <si>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</si>
  <si>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</si>
  <si>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</si>
  <si>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</si>
  <si>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</si>
  <si>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</si>
  <si>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</si>
  <si>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</si>
  <si>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</si>
  <si>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</si>
  <si>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</si>
  <si>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</si>
  <si>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</si>
  <si>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</si>
  <si>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</si>
  <si>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</si>
  <si>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</si>
  <si>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</si>
  <si>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</si>
  <si>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</si>
  <si>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</si>
  <si>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</si>
  <si>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</si>
  <si>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</si>
  <si>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</si>
  <si>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</si>
  <si>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</si>
  <si>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</si>
  <si>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</si>
  <si>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</si>
  <si>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</si>
  <si>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</si>
  <si>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</si>
  <si>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</si>
  <si>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</si>
  <si>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</si>
  <si>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</si>
  <si>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</si>
  <si>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</si>
  <si>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</si>
  <si>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</si>
  <si>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</si>
  <si>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</si>
  <si>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</si>
  <si>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</si>
  <si>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</si>
  <si>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</si>
  <si>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</si>
  <si>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</si>
  <si>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</si>
  <si>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</si>
  <si>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</si>
  <si>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</si>
  <si>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</si>
  <si>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</si>
  <si>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</si>
  <si>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</si>
  <si>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</si>
  <si>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</si>
  <si>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</si>
  <si>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</si>
  <si>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</si>
  <si>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</si>
  <si>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</si>
  <si>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</si>
  <si>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</si>
  <si>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</si>
  <si>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</si>
  <si>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</si>
  <si>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</si>
  <si>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</si>
  <si>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</si>
  <si>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</si>
  <si>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</si>
  <si>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</si>
  <si>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</si>
  <si>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</si>
  <si>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</si>
  <si>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</si>
  <si>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</si>
  <si>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</si>
  <si>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</si>
  <si>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</si>
  <si>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</si>
  <si>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</si>
  <si>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</si>
  <si>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</si>
  <si>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</si>
  <si>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</si>
  <si>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</si>
  <si>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</si>
  <si>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</si>
  <si>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</si>
  <si>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</si>
  <si>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</si>
  <si>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</si>
  <si>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</si>
  <si>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</si>
  <si>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</si>
  <si>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</si>
  <si>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</si>
  <si>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</si>
  <si>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</si>
  <si>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</si>
  <si>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</si>
  <si>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</si>
  <si>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</si>
  <si>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</si>
  <si>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</si>
  <si>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</si>
  <si>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</si>
  <si>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</si>
  <si>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</si>
  <si>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</si>
  <si>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</si>
  <si>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</si>
  <si>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</si>
  <si>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</si>
  <si>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</si>
  <si>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</si>
  <si>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</si>
  <si>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</si>
  <si>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</si>
  <si>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</si>
  <si>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</si>
  <si>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</si>
  <si>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</si>
  <si>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</si>
  <si>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</si>
  <si>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</si>
  <si>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</si>
  <si>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</si>
  <si>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</si>
  <si>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</si>
  <si>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</si>
  <si>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</si>
  <si>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</si>
  <si>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</si>
  <si>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</si>
  <si>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</si>
  <si>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</si>
  <si>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</si>
  <si>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</si>
  <si>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</si>
  <si>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</si>
  <si>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</si>
  <si>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</si>
  <si>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</si>
  <si>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</si>
  <si>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</si>
  <si>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</si>
  <si>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</si>
  <si>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</si>
  <si>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</si>
  <si>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</si>
  <si>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</si>
  <si>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</si>
  <si>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</si>
  <si>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</si>
  <si>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</si>
  <si>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</si>
  <si>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</si>
  <si>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</si>
  <si>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</si>
  <si>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</si>
  <si>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</si>
  <si>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</si>
  <si>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</si>
  <si>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</si>
  <si>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</si>
  <si>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</si>
  <si>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</si>
  <si>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</si>
  <si>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</si>
  <si>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</si>
  <si>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</si>
  <si>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</si>
  <si>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</si>
  <si>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</si>
  <si>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</si>
  <si>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</si>
  <si>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</si>
  <si>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</si>
  <si>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</si>
  <si>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</si>
  <si>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</si>
  <si>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</si>
  <si>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</si>
  <si>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</si>
  <si>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</si>
  <si>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</si>
  <si>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</si>
  <si>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</si>
  <si>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</si>
  <si>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</si>
  <si>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</si>
  <si>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</si>
  <si>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</si>
  <si>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</si>
  <si>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</si>
  <si>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</si>
  <si>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</si>
  <si>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</si>
  <si>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</si>
  <si>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</si>
  <si>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</si>
  <si>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</si>
  <si>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</si>
  <si>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</si>
  <si>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</si>
  <si>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</si>
  <si>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</si>
  <si>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</si>
  <si>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</si>
  <si>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</si>
  <si>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</si>
  <si>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</si>
  <si>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</si>
  <si>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</si>
  <si>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</si>
  <si>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</si>
  <si>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</si>
  <si>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</si>
  <si>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</si>
  <si>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</si>
  <si>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</si>
  <si>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</si>
  <si>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</si>
  <si>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</si>
  <si>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</si>
  <si>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</si>
  <si>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</si>
  <si>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</si>
  <si>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</si>
  <si>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</si>
  <si>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</si>
  <si>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</si>
  <si>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</si>
  <si>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</si>
  <si>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</si>
  <si>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</si>
  <si>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</si>
  <si>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</si>
  <si>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</si>
  <si>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</si>
  <si>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</si>
  <si>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</si>
  <si>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</si>
  <si>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</si>
  <si>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</si>
  <si>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</si>
  <si>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</si>
  <si>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</si>
  <si>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</si>
  <si>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</si>
  <si>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</si>
  <si>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</si>
  <si>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</si>
  <si>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</si>
  <si>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</si>
  <si>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</si>
  <si>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</si>
  <si>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</si>
  <si>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</si>
  <si>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</si>
  <si>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</si>
  <si>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</si>
  <si>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</si>
  <si>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</si>
  <si>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</si>
  <si>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</si>
  <si>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</si>
  <si>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</si>
  <si>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</si>
  <si>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</si>
  <si>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</si>
  <si>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</si>
  <si>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</si>
  <si>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</si>
  <si>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</si>
  <si>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</si>
  <si>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</si>
  <si>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</si>
  <si>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</si>
  <si>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</si>
  <si>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</si>
  <si>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</si>
  <si>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</si>
  <si>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</si>
  <si>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</si>
  <si>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</si>
  <si>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</si>
  <si>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</si>
  <si>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</si>
  <si>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</si>
  <si>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</si>
  <si>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</si>
  <si>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</si>
  <si>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</si>
  <si>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</si>
  <si>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</si>
  <si>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</si>
  <si>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</si>
  <si>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</si>
  <si>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</si>
  <si>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</si>
  <si>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</si>
  <si>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</si>
  <si>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</si>
  <si>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</si>
  <si>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</si>
  <si>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</si>
  <si>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</si>
  <si>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</si>
  <si>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</si>
  <si>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</si>
  <si>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</si>
  <si>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</si>
  <si>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</si>
  <si>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</si>
  <si>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</si>
  <si>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</si>
  <si>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</si>
  <si>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</si>
  <si>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</si>
  <si>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</si>
  <si>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</si>
  <si>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</si>
  <si>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</si>
  <si>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</si>
  <si>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</si>
  <si>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</si>
  <si>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</si>
  <si>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</si>
  <si>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</si>
  <si>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</si>
  <si>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</si>
  <si>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</si>
  <si>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</si>
  <si>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</si>
  <si>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</si>
  <si>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</si>
  <si>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</si>
  <si>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</si>
  <si>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</si>
  <si>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</si>
  <si>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</si>
  <si>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</si>
  <si>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</si>
  <si>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</si>
  <si>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</si>
  <si>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</si>
  <si>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</si>
  <si>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</si>
  <si>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</si>
  <si>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</si>
  <si>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</si>
  <si>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</si>
  <si>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</si>
  <si>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</si>
  <si>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</si>
  <si>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</si>
  <si>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</si>
  <si>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</si>
  <si>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</si>
  <si>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</si>
  <si>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</si>
  <si>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</si>
  <si>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</si>
  <si>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</si>
  <si>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</si>
  <si>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</si>
  <si>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</si>
  <si>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</si>
  <si>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</si>
  <si>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</si>
  <si>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</si>
  <si>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</si>
  <si>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</si>
  <si>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</si>
  <si>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</si>
  <si>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</si>
  <si>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</si>
  <si>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</si>
  <si>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</si>
  <si>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</si>
  <si>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</si>
  <si>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</si>
  <si>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</si>
  <si>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</si>
  <si>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</si>
  <si>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</si>
  <si>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</si>
  <si>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</si>
  <si>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</si>
  <si>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</si>
  <si>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</si>
  <si>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</si>
  <si>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</si>
  <si>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</si>
  <si>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</si>
  <si>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</si>
  <si>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</si>
  <si>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</si>
  <si>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</si>
  <si>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</si>
  <si>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</si>
  <si>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</si>
  <si>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</si>
  <si>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</si>
  <si>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</si>
  <si>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</si>
  <si>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</si>
  <si>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</si>
  <si>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</si>
  <si>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</si>
  <si>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</si>
  <si>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</si>
  <si>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</si>
  <si>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</si>
  <si>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</si>
  <si>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</si>
  <si>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</si>
  <si>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</si>
  <si>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</si>
  <si>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</si>
  <si>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</si>
  <si>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</si>
  <si>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</si>
  <si>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</si>
  <si>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</si>
  <si>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</si>
  <si>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</si>
  <si>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</si>
  <si>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</si>
  <si>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</si>
  <si>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</si>
  <si>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</si>
  <si>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</si>
  <si>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</si>
  <si>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</si>
  <si>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</si>
  <si>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</si>
  <si>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</si>
  <si>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</si>
  <si>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</si>
  <si>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</si>
  <si>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</si>
  <si>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</si>
  <si>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</si>
  <si>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</si>
  <si>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</si>
  <si>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</si>
  <si>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</si>
  <si>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</si>
  <si>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</si>
  <si>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</si>
  <si>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</si>
  <si>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</si>
  <si>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</si>
  <si>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</si>
  <si>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</si>
  <si>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</si>
  <si>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</si>
  <si>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</si>
  <si>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</si>
  <si>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</si>
  <si>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</si>
  <si>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</si>
  <si>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</si>
  <si>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</si>
  <si>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</si>
  <si>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</si>
  <si>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</si>
  <si>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</si>
  <si>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</si>
  <si>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</si>
  <si>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</si>
  <si>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</si>
  <si>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</si>
  <si>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</si>
  <si>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</si>
  <si>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</si>
  <si>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</si>
  <si>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</si>
  <si>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</si>
  <si>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</si>
  <si>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</si>
  <si>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</si>
  <si>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</si>
  <si>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</si>
  <si>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</si>
  <si>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</si>
  <si>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</si>
  <si>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</si>
  <si>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</si>
  <si>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</si>
  <si>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</si>
  <si>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</si>
  <si>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</si>
  <si>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</si>
  <si>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</si>
  <si>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</si>
  <si>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</si>
  <si>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</si>
  <si>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</si>
  <si>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</si>
  <si>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</si>
  <si>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</si>
  <si>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</si>
  <si>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</si>
  <si>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</si>
  <si>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</si>
  <si>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</si>
  <si>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</si>
  <si>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</si>
  <si>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</si>
  <si>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</si>
  <si>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</si>
  <si>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</si>
  <si>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</si>
  <si>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</si>
  <si>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</si>
  <si>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</si>
  <si>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</si>
  <si>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</si>
  <si>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</si>
  <si>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</si>
  <si>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</si>
  <si>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</si>
  <si>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</si>
  <si>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</si>
  <si>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</si>
  <si>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</si>
  <si>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</si>
  <si>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</si>
  <si>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</si>
  <si>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</si>
  <si>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</si>
  <si>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</si>
  <si>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</si>
  <si>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</si>
  <si>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</si>
  <si>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</si>
  <si>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</si>
  <si>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</si>
  <si>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</si>
  <si>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</si>
  <si>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</si>
  <si>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</si>
  <si>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</si>
  <si>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</si>
  <si>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</si>
  <si>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</si>
  <si>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</si>
  <si>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</si>
  <si>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</si>
  <si>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</si>
  <si>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</si>
  <si>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</si>
  <si>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</si>
  <si>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</si>
  <si>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</si>
  <si>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</si>
  <si>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</si>
  <si>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</si>
  <si>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</si>
  <si>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</si>
  <si>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</si>
  <si>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</si>
  <si>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</si>
  <si>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</si>
  <si>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</si>
  <si>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</si>
  <si>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</si>
  <si>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</si>
  <si>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</si>
  <si>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</si>
  <si>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</si>
  <si>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</si>
  <si>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</si>
  <si>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</si>
  <si>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</si>
  <si>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</si>
  <si>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</si>
  <si>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</si>
  <si>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</si>
  <si>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</si>
  <si>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</si>
  <si>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</si>
  <si>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</si>
  <si>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</si>
  <si>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</si>
  <si>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</si>
  <si>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</si>
  <si>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</si>
  <si>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</si>
  <si>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</si>
  <si>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</si>
  <si>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</si>
  <si>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</si>
  <si>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</si>
  <si>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</si>
  <si>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</si>
  <si>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</si>
  <si>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</si>
  <si>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</si>
  <si>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</si>
  <si>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</si>
  <si>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</si>
  <si>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</si>
  <si>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</si>
  <si>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</si>
  <si>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</si>
  <si>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</si>
  <si>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</si>
  <si>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</si>
  <si>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</si>
  <si>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</si>
  <si>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</si>
  <si>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</si>
  <si>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</si>
  <si>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</si>
  <si>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</si>
  <si>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</si>
  <si>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</si>
  <si>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</si>
  <si>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</si>
  <si>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</si>
  <si>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</si>
  <si>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</si>
  <si>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</si>
  <si>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</si>
  <si>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</si>
  <si>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</si>
  <si>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</si>
  <si>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</si>
  <si>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</si>
  <si>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</si>
  <si>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</si>
  <si>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</si>
  <si>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</si>
  <si>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</si>
  <si>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</si>
  <si>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</si>
  <si>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</si>
  <si>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</si>
  <si>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</si>
  <si>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</si>
  <si>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</si>
  <si>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</si>
  <si>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</si>
  <si>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</si>
  <si>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</si>
  <si>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</si>
  <si>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</si>
  <si>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</si>
  <si>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</si>
  <si>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</si>
  <si>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</si>
  <si>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</si>
  <si>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</si>
  <si>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</si>
  <si>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</si>
  <si>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</si>
  <si>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</si>
  <si>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</si>
  <si>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</si>
  <si>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</si>
  <si>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</si>
  <si>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</si>
  <si>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</si>
  <si>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</si>
  <si>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</si>
  <si>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</si>
  <si>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</si>
  <si>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</si>
  <si>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</si>
  <si>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</si>
  <si>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</si>
  <si>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</si>
  <si>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</si>
  <si>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</si>
  <si>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</si>
  <si>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</si>
  <si>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</si>
  <si>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</si>
  <si>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</si>
  <si>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</si>
  <si>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</si>
  <si>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</si>
  <si>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</si>
  <si>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</si>
  <si>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</si>
  <si>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</si>
  <si>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</si>
  <si>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</si>
  <si>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</si>
  <si>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</si>
  <si>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</si>
  <si>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</si>
  <si>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</si>
  <si>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</si>
  <si>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</si>
  <si>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</si>
  <si>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</si>
  <si>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</si>
  <si>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</si>
  <si>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</si>
  <si>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</si>
  <si>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</si>
  <si>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</si>
  <si>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</si>
  <si>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</si>
  <si>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</si>
  <si>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</si>
  <si>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</si>
  <si>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</si>
  <si>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</si>
  <si>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</si>
  <si>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</si>
  <si>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</si>
  <si>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</si>
  <si>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</si>
  <si>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</si>
  <si>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</si>
  <si>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</si>
  <si>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</si>
  <si>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</si>
  <si>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</si>
  <si>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</si>
  <si>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</si>
  <si>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</si>
  <si>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</si>
  <si>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</si>
  <si>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</si>
  <si>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</si>
  <si>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</si>
  <si>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</si>
  <si>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</si>
  <si>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</si>
  <si>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</si>
  <si>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</si>
  <si>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</si>
  <si>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</si>
  <si>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</si>
  <si>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</si>
  <si>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</si>
  <si>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</si>
  <si>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</si>
  <si>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</si>
  <si>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</si>
  <si>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</si>
  <si>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</si>
  <si>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</si>
  <si>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</si>
  <si>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</si>
  <si>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</si>
  <si>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</si>
  <si>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</si>
  <si>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</si>
  <si>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</si>
  <si>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</si>
  <si>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</si>
  <si>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</si>
  <si>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</si>
  <si>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</si>
  <si>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</si>
  <si>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</si>
  <si>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</si>
  <si>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</si>
  <si>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</si>
  <si>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</si>
  <si>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</si>
  <si>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</si>
  <si>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</si>
  <si>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</si>
  <si>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</si>
  <si>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</si>
  <si>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</si>
  <si>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</si>
  <si>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</si>
  <si>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</si>
  <si>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</si>
  <si>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</si>
  <si>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</si>
  <si>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</si>
  <si>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</si>
  <si>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</si>
  <si>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</si>
  <si>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</si>
  <si>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</si>
  <si>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</si>
  <si>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</si>
  <si>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</si>
  <si>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</si>
  <si>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</si>
  <si>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</si>
  <si>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</si>
  <si>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</si>
  <si>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</si>
  <si>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</si>
  <si>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</si>
  <si>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</si>
  <si>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</si>
  <si>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</si>
  <si>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</si>
  <si>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</si>
  <si>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</si>
  <si>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</si>
  <si>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</si>
  <si>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</si>
  <si>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</si>
  <si>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</si>
  <si>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</si>
  <si>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</si>
  <si>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</si>
  <si>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</si>
  <si>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</si>
  <si>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</si>
  <si>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</si>
  <si>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</si>
  <si>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</si>
  <si>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</si>
  <si>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</si>
  <si>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</si>
  <si>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</si>
  <si>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</si>
  <si>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</si>
  <si>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</si>
  <si>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</si>
  <si>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</si>
  <si>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</si>
  <si>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</si>
  <si>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</si>
  <si>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</si>
  <si>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</si>
  <si>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</si>
  <si>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</si>
  <si>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</si>
  <si>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</si>
  <si>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</si>
  <si>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</si>
  <si>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</si>
  <si>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</si>
  <si>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</si>
  <si>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</si>
  <si>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</si>
  <si>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</si>
  <si>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</si>
  <si>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</si>
  <si>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</si>
  <si>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</si>
  <si>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</si>
  <si>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</si>
  <si>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</si>
  <si>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</si>
  <si>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</si>
  <si>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</si>
  <si>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</si>
  <si>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</si>
  <si>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</si>
  <si>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</si>
  <si>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</si>
  <si>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</si>
  <si>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</si>
  <si>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</si>
  <si>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</si>
  <si>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</si>
  <si>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</si>
  <si>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</si>
  <si>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</si>
  <si>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</si>
  <si>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</si>
  <si>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</si>
  <si>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</si>
  <si>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</si>
  <si>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</si>
  <si>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</si>
  <si>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</si>
  <si>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</si>
  <si>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</si>
  <si>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</si>
  <si>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</si>
  <si>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</si>
  <si>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</si>
  <si>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</si>
  <si>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</si>
  <si>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</si>
  <si>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</si>
  <si>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</si>
  <si>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</si>
  <si>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</si>
  <si>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</si>
  <si>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</si>
  <si>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</si>
  <si>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</si>
  <si>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</si>
  <si>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</si>
  <si>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</si>
  <si>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</si>
  <si>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</si>
  <si>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</si>
  <si>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</si>
  <si>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</si>
  <si>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</si>
  <si>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</si>
  <si>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</si>
  <si>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</si>
  <si>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</si>
  <si>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</si>
  <si>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</si>
  <si>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</si>
  <si>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</si>
  <si>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</si>
  <si>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</si>
  <si>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</si>
  <si>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</si>
  <si>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</si>
  <si>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</si>
  <si>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</si>
  <si>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</si>
  <si>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</si>
  <si>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</si>
  <si>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</si>
  <si>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</si>
  <si>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</si>
  <si>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</si>
  <si>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</si>
  <si>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</si>
  <si>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</si>
  <si>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</si>
  <si>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</si>
  <si>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</si>
  <si>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</si>
  <si>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</si>
  <si>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</si>
  <si>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</si>
  <si>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</si>
  <si>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</si>
  <si>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</si>
  <si>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</si>
  <si>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</si>
  <si>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</si>
  <si>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</si>
  <si>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</si>
  <si>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</si>
  <si>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</si>
  <si>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</si>
  <si>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</si>
  <si>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</si>
  <si>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</si>
  <si>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</si>
  <si>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</si>
  <si>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</si>
  <si>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</si>
  <si>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</si>
  <si>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</si>
  <si>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</si>
  <si>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</si>
  <si>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</si>
  <si>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</si>
  <si>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</si>
  <si>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</si>
  <si>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</si>
  <si>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</si>
  <si>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</si>
  <si>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</si>
  <si>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</si>
  <si>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</si>
  <si>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</si>
  <si>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</si>
  <si>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</si>
  <si>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</si>
  <si>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</si>
  <si>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</si>
  <si>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</si>
  <si>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</si>
  <si>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</si>
  <si>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</si>
  <si>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</si>
  <si>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</si>
  <si>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</si>
  <si>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</si>
  <si>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</si>
  <si>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</si>
  <si>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</si>
  <si>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</si>
  <si>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</si>
  <si>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</si>
  <si>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</si>
  <si>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</si>
  <si>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</si>
  <si>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</si>
  <si>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</si>
  <si>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</si>
  <si>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</si>
  <si>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</si>
  <si>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</si>
  <si>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</si>
  <si>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</si>
  <si>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</si>
  <si>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</si>
  <si>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</si>
  <si>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</si>
  <si>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</si>
  <si>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</si>
  <si>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</si>
  <si>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</si>
  <si>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</si>
  <si>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</si>
  <si>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</si>
  <si>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</si>
  <si>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</si>
  <si>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</si>
  <si>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</si>
  <si>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</si>
  <si>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</si>
  <si>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</si>
  <si>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</si>
  <si>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</si>
  <si>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</si>
  <si>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</si>
  <si>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</si>
  <si>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</si>
  <si>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</si>
  <si>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</si>
  <si>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</si>
  <si>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</si>
  <si>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</si>
  <si>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</si>
  <si>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</si>
  <si>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</si>
  <si>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</si>
  <si>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</si>
  <si>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</si>
  <si>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</si>
  <si>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</si>
  <si>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</si>
  <si>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</si>
  <si>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</si>
  <si>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</si>
  <si>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</si>
  <si>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</si>
  <si>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</si>
  <si>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</si>
  <si>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</si>
  <si>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</si>
  <si>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</si>
  <si>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</si>
  <si>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</si>
  <si>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</si>
  <si>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</si>
  <si>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</si>
  <si>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</si>
  <si>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</si>
  <si>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</si>
  <si>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</si>
  <si>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</si>
  <si>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</si>
  <si>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</si>
  <si>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</si>
  <si>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</si>
  <si>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</si>
  <si>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</si>
  <si>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</si>
  <si>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</si>
  <si>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</si>
  <si>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</si>
  <si>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</si>
  <si>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</si>
  <si>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</si>
  <si>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</si>
  <si>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</si>
  <si>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</si>
  <si>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</si>
  <si>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</si>
  <si>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</si>
  <si>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</si>
  <si>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</si>
  <si>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</si>
  <si>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</si>
  <si>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</si>
  <si>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</si>
  <si>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</si>
  <si>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</si>
  <si>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</si>
  <si>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</si>
  <si>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</si>
  <si>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</si>
  <si>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</si>
  <si>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</si>
  <si>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</si>
  <si>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</si>
  <si>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</si>
  <si>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</si>
  <si>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</si>
  <si>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</si>
  <si>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</si>
  <si>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</si>
  <si>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</si>
  <si>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</si>
  <si>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</si>
  <si>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</si>
  <si>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</si>
  <si>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</si>
  <si>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</si>
  <si>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</si>
  <si>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</si>
  <si>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</si>
  <si>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</si>
  <si>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</si>
  <si>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</si>
  <si>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</si>
  <si>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</si>
  <si>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</si>
  <si>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</si>
  <si>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</si>
  <si>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</si>
  <si>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</si>
  <si>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</si>
  <si>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</si>
  <si>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</si>
  <si>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</si>
  <si>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</si>
  <si>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</si>
  <si>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</si>
  <si>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</si>
  <si>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</si>
  <si>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</si>
  <si>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</si>
  <si>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</si>
  <si>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</si>
  <si>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</si>
  <si>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</si>
  <si>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</si>
  <si>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</si>
  <si>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</si>
  <si>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</si>
  <si>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</si>
  <si>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</si>
  <si>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</si>
  <si>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</si>
  <si>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</si>
  <si>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</si>
  <si>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</si>
  <si>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</si>
  <si>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</si>
  <si>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</si>
  <si>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</si>
  <si>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</si>
  <si>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</si>
  <si>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</si>
  <si>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</si>
  <si>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</si>
  <si>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</si>
  <si>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</si>
  <si>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</si>
  <si>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</si>
  <si>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</si>
  <si>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</si>
  <si>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</si>
  <si>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</si>
  <si>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</si>
  <si>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</si>
  <si>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</si>
  <si>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</si>
  <si>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</si>
  <si>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</si>
  <si>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</si>
  <si>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</si>
  <si>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</si>
  <si>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</si>
  <si>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</si>
  <si>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</si>
  <si>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</si>
  <si>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</si>
  <si>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</si>
  <si>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</si>
  <si>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</si>
  <si>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</si>
  <si>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</si>
  <si>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</si>
  <si>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</si>
  <si>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</si>
  <si>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</si>
  <si>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</si>
  <si>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</si>
  <si>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</si>
  <si>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</si>
  <si>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</si>
  <si>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</si>
  <si>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</si>
  <si>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</si>
  <si>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</si>
  <si>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</si>
  <si>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</si>
  <si>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</si>
  <si>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</si>
  <si>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</si>
  <si>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</si>
  <si>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</si>
  <si>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</si>
  <si>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</si>
  <si>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</si>
  <si>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</si>
  <si>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</si>
  <si>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</si>
  <si>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</si>
  <si>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</si>
  <si>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</si>
  <si>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</si>
  <si>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</si>
  <si>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</si>
  <si>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</si>
  <si>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</si>
  <si>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</si>
  <si>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</si>
  <si>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</si>
  <si>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</si>
  <si>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</si>
  <si>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</si>
  <si>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</si>
  <si>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</si>
  <si>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</si>
  <si>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</si>
  <si>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</si>
  <si>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</si>
  <si>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</si>
  <si>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</si>
  <si>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</si>
  <si>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</si>
  <si>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</si>
  <si>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</si>
  <si>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</si>
  <si>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</si>
  <si>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</si>
  <si>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</si>
  <si>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</si>
  <si>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</si>
  <si>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</si>
  <si>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</si>
  <si>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</si>
  <si>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</si>
  <si>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</si>
  <si>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</si>
  <si>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</si>
  <si>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</si>
  <si>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</si>
  <si>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</si>
  <si>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</si>
  <si>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</si>
  <si>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</si>
  <si>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</si>
  <si>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</si>
  <si>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</si>
  <si>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</si>
  <si>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</si>
  <si>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</si>
  <si>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</si>
  <si>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</si>
  <si>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</si>
  <si>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</si>
  <si>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</si>
  <si>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</si>
  <si>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</si>
  <si>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</si>
  <si>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</si>
  <si>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</si>
  <si>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</si>
  <si>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</si>
  <si>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</si>
  <si>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</si>
  <si>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</si>
  <si>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</si>
  <si>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</si>
  <si>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</si>
  <si>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</si>
  <si>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</si>
  <si>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</si>
  <si>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</si>
  <si>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</si>
  <si>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</si>
  <si>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</si>
  <si>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</si>
  <si>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</si>
  <si>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</si>
  <si>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</si>
  <si>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</si>
  <si>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</si>
  <si>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</si>
  <si>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</si>
  <si>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</si>
  <si>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</si>
  <si>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</si>
  <si>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</si>
  <si>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</si>
  <si>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</si>
  <si>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</si>
  <si>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</si>
  <si>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</si>
  <si>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</si>
  <si>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</si>
  <si>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</si>
  <si>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</si>
  <si>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</si>
  <si>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</si>
  <si>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</si>
  <si>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</si>
  <si>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</si>
  <si>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</si>
  <si>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</si>
  <si>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</si>
  <si>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</si>
  <si>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</si>
  <si>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</si>
  <si>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</si>
  <si>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</si>
  <si>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</si>
  <si>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</si>
  <si>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</si>
  <si>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</si>
  <si>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</si>
  <si>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</si>
  <si>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</si>
  <si>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</si>
  <si>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</si>
  <si>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</si>
  <si>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</si>
  <si>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</si>
  <si>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</si>
  <si>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</si>
  <si>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</si>
  <si>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</si>
  <si>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</si>
  <si>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</si>
  <si>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</si>
  <si>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</si>
  <si>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</si>
  <si>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</si>
  <si>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</si>
  <si>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</si>
  <si>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</si>
  <si>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</si>
  <si>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</si>
  <si>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</si>
  <si>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</si>
  <si>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</si>
  <si>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</si>
  <si>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</si>
  <si>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</si>
  <si>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</si>
  <si>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</si>
  <si>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</si>
  <si>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</si>
  <si>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</si>
  <si>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</si>
  <si>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</si>
  <si>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</si>
  <si>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</si>
  <si>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</si>
  <si>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</si>
  <si>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</si>
  <si>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</si>
  <si>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</si>
  <si>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</si>
  <si>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</si>
  <si>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</si>
  <si>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</si>
  <si>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</si>
  <si>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</si>
  <si>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</si>
  <si>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</si>
  <si>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</si>
  <si>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</si>
  <si>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</si>
  <si>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</si>
  <si>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</si>
  <si>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</si>
  <si>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</si>
  <si>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</si>
  <si>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</si>
  <si>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</si>
  <si>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</si>
  <si>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</si>
  <si>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</si>
  <si>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</si>
  <si>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</si>
  <si>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</si>
  <si>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</si>
  <si>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</si>
  <si>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</si>
  <si>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</si>
  <si>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</si>
  <si>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</si>
  <si>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</si>
  <si>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</si>
  <si>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</si>
  <si>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</si>
  <si>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</si>
  <si>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</si>
  <si>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</si>
  <si>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</si>
  <si>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</si>
  <si>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</si>
  <si>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</si>
  <si>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</si>
  <si>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</si>
  <si>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</si>
  <si>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</si>
  <si>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</si>
  <si>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</si>
  <si>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</si>
  <si>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</si>
  <si>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</si>
  <si>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</si>
  <si>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</si>
  <si>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</si>
  <si>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</si>
  <si>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</si>
  <si>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</si>
  <si>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</si>
  <si>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</si>
  <si>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</si>
  <si>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</si>
  <si>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</si>
  <si>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</si>
  <si>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</si>
  <si>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</si>
  <si>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</si>
  <si>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</si>
  <si>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</si>
  <si>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</si>
  <si>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</si>
  <si>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</si>
  <si>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</si>
  <si>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</si>
  <si>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</si>
  <si>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</si>
  <si>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</si>
  <si>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</si>
  <si>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</si>
  <si>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</si>
  <si>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</si>
  <si>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</si>
  <si>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</si>
  <si>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</si>
  <si>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</si>
  <si>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</si>
  <si>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</si>
  <si>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</si>
  <si>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</si>
  <si>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</si>
  <si>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</si>
  <si>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</si>
  <si>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</si>
  <si>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</si>
  <si>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</si>
  <si>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</si>
  <si>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</si>
  <si>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</si>
  <si>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</si>
  <si>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</si>
  <si>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</si>
  <si>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</si>
  <si>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</si>
  <si>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</si>
  <si>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</si>
  <si>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</si>
  <si>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</si>
  <si>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</si>
  <si>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</si>
  <si>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</si>
  <si>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</si>
  <si>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</si>
  <si>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</si>
  <si>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</si>
  <si>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</si>
  <si>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</si>
  <si>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</si>
  <si>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</si>
  <si>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</si>
  <si>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</si>
  <si>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</si>
  <si>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</si>
  <si>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</si>
  <si>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</si>
  <si>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</si>
  <si>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</si>
  <si>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</si>
  <si>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</si>
  <si>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</si>
  <si>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</si>
  <si>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</si>
  <si>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</si>
  <si>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</si>
  <si>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</si>
  <si>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</si>
  <si>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</si>
  <si>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</si>
  <si>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</si>
  <si>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</si>
  <si>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</si>
  <si>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</si>
  <si>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</si>
  <si>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</si>
  <si>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</si>
  <si>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</si>
  <si>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</si>
  <si>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</si>
  <si>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</si>
  <si>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</si>
  <si>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</si>
  <si>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</si>
  <si>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</si>
  <si>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</si>
  <si>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</si>
  <si>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</si>
  <si>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</si>
  <si>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</si>
  <si>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</si>
  <si>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</si>
  <si>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</si>
  <si>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</si>
  <si>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</si>
  <si>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</si>
  <si>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</si>
  <si>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</si>
  <si>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</si>
  <si>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</si>
  <si>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</si>
  <si>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</si>
  <si>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</si>
  <si>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</si>
  <si>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</si>
  <si>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</si>
  <si>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</si>
  <si>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</si>
  <si>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</si>
  <si>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</si>
  <si>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</si>
  <si>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</si>
  <si>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</si>
  <si>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</si>
  <si>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</si>
  <si>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</si>
  <si>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</si>
  <si>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</si>
  <si>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</si>
  <si>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</si>
  <si>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</si>
  <si>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</si>
  <si>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</si>
  <si>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</si>
  <si>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</si>
  <si>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</si>
  <si>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</si>
  <si>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</si>
  <si>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</si>
  <si>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</si>
  <si>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</si>
  <si>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</si>
  <si>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</si>
  <si>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</si>
  <si>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</si>
  <si>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</si>
  <si>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</si>
  <si>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</si>
  <si>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</si>
  <si>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</si>
  <si>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</si>
  <si>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</si>
  <si>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</si>
  <si>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</si>
  <si>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</si>
  <si>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</si>
  <si>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</si>
  <si>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</si>
  <si>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</si>
  <si>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</si>
  <si>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</si>
  <si>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</si>
  <si>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</si>
  <si>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</si>
  <si>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</si>
  <si>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</si>
  <si>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</si>
  <si>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</si>
  <si>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</si>
  <si>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</si>
  <si>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</si>
  <si>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</si>
  <si>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</si>
  <si>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</si>
  <si>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</si>
  <si>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</si>
  <si>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</si>
  <si>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</si>
  <si>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</si>
  <si>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</si>
  <si>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</si>
  <si>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</si>
  <si>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</si>
  <si>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</si>
  <si>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</si>
  <si>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</si>
  <si>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</si>
  <si>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</si>
  <si>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</si>
  <si>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</si>
  <si>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</si>
  <si>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</si>
  <si>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</si>
  <si>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</si>
  <si>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</si>
  <si>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</si>
  <si>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</si>
  <si>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</si>
  <si>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</si>
  <si>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</si>
  <si>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</si>
  <si>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</si>
  <si>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</si>
  <si>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</si>
  <si>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</si>
  <si>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</si>
  <si>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</si>
  <si>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</si>
  <si>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</si>
  <si>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</si>
  <si>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</si>
  <si>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</si>
  <si>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</si>
  <si>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</si>
  <si>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</si>
  <si>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</si>
  <si>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</si>
  <si>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</si>
  <si>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</si>
  <si>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</si>
  <si>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</si>
  <si>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</si>
  <si>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</si>
  <si>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</si>
  <si>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</si>
  <si>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</si>
  <si>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</si>
  <si>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</si>
  <si>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</si>
  <si>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</si>
  <si>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</si>
  <si>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</si>
  <si>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</si>
  <si>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</si>
  <si>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</si>
  <si>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</si>
  <si>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</si>
  <si>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</si>
  <si>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</si>
  <si>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</si>
  <si>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</si>
  <si>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</si>
  <si>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</si>
  <si>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</si>
  <si>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</si>
  <si>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</si>
  <si>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</si>
  <si>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</si>
  <si>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</si>
  <si>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</si>
  <si>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</si>
  <si>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</si>
  <si>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</si>
  <si>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</si>
  <si>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</si>
  <si>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</si>
  <si>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</si>
  <si>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</si>
  <si>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</si>
  <si>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</si>
  <si>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</si>
  <si>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</si>
  <si>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</si>
  <si>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</si>
  <si>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</si>
  <si>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</si>
  <si>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</si>
  <si>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</si>
  <si>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</si>
  <si>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</si>
  <si>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</si>
  <si>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</si>
  <si>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</si>
  <si>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</si>
  <si>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</si>
  <si>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</si>
  <si>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</si>
  <si>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</si>
  <si>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</si>
  <si>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</si>
  <si>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</si>
  <si>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</si>
  <si>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</si>
  <si>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</si>
  <si>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</si>
  <si>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</si>
  <si>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</si>
  <si>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</si>
  <si>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</si>
  <si>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</si>
  <si>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</si>
  <si>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</si>
  <si>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</si>
  <si>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</si>
  <si>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</si>
  <si>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</si>
  <si>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</si>
  <si>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</si>
  <si>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</si>
  <si>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</si>
  <si>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</si>
  <si>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</si>
  <si>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</si>
  <si>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</si>
  <si>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</si>
  <si>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</si>
  <si>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</si>
  <si>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</si>
  <si>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</si>
  <si>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</si>
  <si>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</si>
  <si>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</si>
  <si>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</si>
  <si>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</si>
  <si>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</si>
  <si>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</si>
  <si>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</si>
  <si>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</si>
  <si>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</si>
  <si>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</si>
  <si>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</si>
  <si>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</si>
  <si>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</si>
  <si>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</si>
  <si>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</si>
  <si>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</si>
  <si>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</si>
  <si>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</si>
  <si>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</si>
  <si>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</si>
  <si>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</si>
  <si>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</si>
  <si>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</si>
  <si>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</si>
  <si>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</si>
  <si>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</si>
  <si>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</si>
  <si>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</si>
  <si>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</si>
  <si>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</si>
  <si>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</si>
  <si>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</si>
  <si>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</si>
  <si>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</si>
  <si>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</si>
  <si>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</si>
  <si>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</si>
  <si>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</si>
  <si>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</si>
  <si>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</si>
  <si>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</si>
  <si>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</si>
  <si>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</si>
  <si>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</si>
  <si>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</si>
  <si>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</si>
  <si>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</si>
  <si>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</si>
  <si>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</si>
  <si>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</si>
  <si>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</si>
  <si>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</si>
  <si>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</si>
  <si>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</si>
  <si>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</si>
  <si>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</si>
  <si>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</si>
  <si>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</si>
  <si>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</si>
  <si>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</si>
  <si>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</si>
  <si>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</si>
  <si>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</si>
  <si>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</si>
  <si>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</si>
  <si>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</si>
  <si>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</si>
  <si>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</si>
  <si>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</si>
  <si>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</si>
  <si>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</si>
  <si>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</si>
  <si>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</si>
  <si>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</si>
  <si>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</si>
  <si>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</si>
  <si>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</si>
  <si>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</si>
  <si>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</si>
  <si>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</si>
  <si>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</si>
  <si>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</si>
  <si>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</si>
  <si>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</si>
  <si>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</si>
  <si>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</si>
  <si>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</si>
  <si>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</si>
  <si>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</si>
  <si>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</si>
  <si>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</si>
  <si>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</si>
  <si>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</si>
  <si>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</si>
  <si>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</si>
  <si>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</si>
  <si>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</si>
  <si>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</si>
  <si>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</si>
  <si>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</si>
  <si>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</si>
  <si>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</si>
  <si>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</si>
  <si>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</si>
  <si>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</si>
  <si>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</si>
  <si>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</si>
  <si>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</si>
  <si>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</si>
  <si>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</si>
  <si>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</si>
  <si>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</si>
  <si>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</si>
  <si>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</si>
  <si>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</si>
  <si>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</si>
  <si>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</si>
  <si>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</si>
  <si>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</si>
  <si>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</si>
  <si>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</si>
  <si>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</si>
  <si>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</si>
  <si>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</si>
  <si>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</si>
  <si>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</si>
  <si>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</si>
  <si>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</si>
  <si>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</si>
  <si>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</si>
  <si>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</si>
  <si>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</si>
  <si>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</si>
  <si>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</si>
  <si>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</si>
  <si>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</si>
  <si>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</si>
  <si>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</si>
  <si>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</si>
  <si>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</si>
  <si>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</si>
  <si>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</si>
  <si>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</si>
  <si>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</si>
  <si>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</si>
  <si>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</si>
  <si>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</si>
  <si>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</si>
  <si>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</si>
  <si>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</si>
  <si>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</si>
  <si>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</si>
  <si>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</si>
  <si>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</si>
  <si>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</si>
  <si>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</si>
  <si>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</si>
  <si>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</si>
  <si>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</si>
  <si>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</si>
  <si>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</si>
  <si>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</si>
  <si>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</si>
  <si>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</si>
  <si>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</si>
  <si>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</si>
  <si>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</si>
  <si>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</si>
  <si>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</si>
  <si>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</si>
  <si>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</si>
  <si>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</si>
  <si>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</si>
  <si>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</si>
  <si>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</si>
  <si>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</si>
  <si>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</si>
  <si>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</si>
  <si>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</si>
  <si>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</si>
  <si>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</si>
  <si>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</si>
  <si>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</si>
  <si>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</si>
  <si>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</si>
  <si>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</si>
  <si>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</si>
  <si>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</si>
  <si>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</si>
  <si>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</si>
  <si>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</si>
  <si>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</si>
  <si>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</si>
  <si>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</si>
  <si>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</si>
  <si>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</si>
  <si>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</si>
  <si>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</si>
  <si>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</si>
  <si>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</si>
  <si>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</si>
  <si>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</si>
  <si>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</si>
  <si>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</si>
  <si>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</si>
  <si>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</si>
  <si>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</si>
  <si>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</si>
  <si>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</si>
  <si>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</si>
  <si>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</si>
  <si>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</si>
  <si>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</si>
  <si>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</si>
  <si>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</si>
  <si>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</si>
  <si>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</si>
  <si>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</si>
  <si>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</si>
  <si>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</si>
  <si>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</si>
  <si>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</si>
  <si>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</si>
  <si>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</si>
  <si>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</si>
  <si>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</si>
  <si>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</si>
  <si>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</si>
  <si>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</si>
  <si>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</si>
  <si>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</si>
  <si>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</si>
  <si>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</si>
  <si>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</si>
  <si>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</si>
  <si>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</si>
  <si>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</si>
  <si>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</si>
  <si>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</si>
  <si>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</si>
  <si>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</si>
  <si>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</si>
  <si>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</si>
  <si>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</si>
  <si>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</si>
  <si>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</si>
  <si>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</si>
  <si>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</si>
  <si>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</si>
  <si>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</si>
  <si>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</si>
  <si>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</si>
  <si>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</si>
  <si>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</si>
  <si>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</si>
  <si>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</si>
  <si>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</si>
  <si>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</si>
  <si>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</si>
  <si>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</si>
  <si>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</si>
  <si>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</si>
  <si>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</si>
  <si>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</si>
  <si>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</si>
  <si>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</si>
  <si>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</si>
  <si>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</si>
  <si>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</si>
  <si>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</si>
  <si>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</si>
  <si>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</si>
  <si>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</si>
  <si>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</si>
  <si>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</si>
  <si>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</si>
  <si>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</si>
  <si>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</si>
  <si>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</si>
  <si>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</si>
  <si>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</si>
  <si>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</si>
  <si>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</si>
  <si>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</si>
  <si>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</si>
  <si>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</si>
  <si>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</si>
  <si>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</si>
  <si>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</si>
  <si>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</si>
  <si>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</si>
  <si>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</si>
  <si>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</si>
  <si>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</si>
  <si>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</si>
  <si>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</si>
  <si>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</si>
  <si>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</si>
  <si>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</si>
  <si>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</si>
  <si>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</si>
  <si>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</si>
  <si>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</si>
  <si>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</si>
  <si>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</si>
  <si>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</si>
  <si>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</si>
  <si>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</si>
  <si>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</si>
  <si>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</si>
  <si>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</si>
  <si>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</si>
  <si>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</si>
  <si>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</si>
  <si>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</si>
  <si>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</si>
  <si>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</si>
  <si>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</si>
  <si>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</si>
  <si>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</si>
  <si>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</si>
  <si>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</si>
  <si>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</si>
  <si>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</si>
  <si>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</si>
  <si>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</si>
  <si>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</si>
  <si>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</si>
  <si>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</si>
  <si>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</si>
  <si>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</si>
  <si>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</si>
  <si>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</si>
  <si>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</si>
  <si>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</si>
  <si>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</si>
  <si>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</si>
  <si>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</si>
  <si>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</si>
  <si>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</si>
  <si>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</si>
  <si>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</si>
  <si>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</si>
  <si>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</si>
  <si>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</si>
  <si>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</si>
  <si>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</si>
  <si>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</si>
  <si>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</si>
  <si>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</si>
  <si>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</si>
  <si>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</si>
  <si>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</si>
  <si>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</si>
  <si>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</si>
  <si>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</si>
  <si>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</si>
  <si>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</si>
  <si>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</si>
  <si>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</si>
  <si>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</si>
  <si>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</si>
  <si>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</si>
  <si>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</si>
  <si>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</si>
  <si>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</si>
  <si>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</si>
  <si>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</si>
  <si>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</si>
  <si>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</si>
  <si>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</si>
  <si>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</si>
  <si>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</si>
  <si>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</si>
  <si>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</si>
  <si>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</si>
  <si>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</si>
  <si>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</si>
  <si>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</si>
  <si>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</si>
  <si>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</si>
  <si>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</si>
  <si>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</si>
  <si>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</si>
  <si>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</si>
  <si>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</si>
  <si>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</si>
  <si>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</si>
  <si>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</si>
  <si>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</si>
  <si>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</si>
  <si>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</si>
  <si>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</si>
  <si>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</si>
  <si>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</si>
  <si>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</si>
  <si>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</si>
  <si>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</si>
  <si>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</si>
  <si>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</si>
  <si>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</si>
  <si>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</si>
  <si>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</si>
  <si>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</si>
  <si>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</si>
  <si>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</si>
  <si>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</si>
  <si>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</si>
  <si>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</si>
  <si>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</si>
  <si>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</si>
  <si>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</si>
  <si>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</si>
  <si>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</si>
  <si>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</si>
  <si>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</si>
  <si>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</si>
  <si>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</si>
  <si>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</si>
  <si>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</si>
  <si>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</si>
  <si>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</si>
  <si>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</si>
  <si>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</si>
  <si>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</si>
  <si>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</si>
  <si>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</si>
  <si>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</si>
  <si>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</si>
  <si>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</si>
  <si>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</si>
  <si>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</si>
  <si>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</si>
  <si>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</si>
  <si>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</si>
  <si>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</si>
  <si>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</si>
  <si>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</si>
  <si>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</si>
  <si>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</si>
  <si>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</si>
  <si>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</si>
  <si>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</si>
  <si>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</si>
  <si>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</si>
  <si>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</si>
  <si>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</si>
  <si>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</si>
  <si>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</si>
  <si>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</si>
  <si>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</si>
  <si>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</si>
  <si>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</si>
  <si>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</si>
  <si>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</si>
  <si>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</si>
  <si>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</si>
  <si>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</si>
  <si>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</si>
  <si>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</si>
  <si>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</si>
  <si>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</si>
  <si>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</si>
  <si>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</si>
  <si>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</si>
  <si>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</si>
  <si>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</si>
  <si>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</si>
  <si>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</si>
  <si>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</si>
  <si>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</si>
  <si>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</si>
  <si>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</si>
  <si>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</si>
  <si>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</si>
  <si>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</si>
  <si>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</si>
  <si>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</si>
  <si>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</si>
  <si>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</si>
  <si>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</si>
  <si>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</si>
  <si>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</si>
  <si>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</si>
  <si>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</si>
  <si>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</si>
  <si>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</si>
  <si>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</si>
  <si>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</si>
  <si>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</si>
  <si>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</si>
  <si>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</si>
  <si>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</si>
  <si>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</si>
  <si>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</si>
  <si>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</si>
  <si>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</si>
  <si>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</si>
  <si>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</si>
  <si>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</si>
  <si>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</si>
  <si>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</si>
  <si>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</si>
  <si>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</si>
  <si>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</si>
  <si>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</si>
  <si>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</si>
  <si>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</si>
  <si>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</si>
  <si>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</si>
  <si>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</si>
  <si>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</si>
  <si>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</si>
  <si>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</si>
  <si>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</si>
  <si>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</si>
  <si>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</si>
  <si>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</si>
  <si>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</si>
  <si>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</si>
  <si>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</si>
  <si>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</si>
  <si>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</si>
  <si>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</si>
  <si>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</si>
  <si>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</si>
  <si>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</si>
  <si>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</si>
  <si>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</si>
  <si>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</si>
  <si>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</si>
  <si>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</si>
  <si>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</si>
  <si>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</si>
  <si>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</si>
  <si>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</si>
  <si>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</si>
  <si>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</si>
  <si>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</si>
  <si>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</si>
  <si>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</si>
  <si>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</si>
  <si>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</si>
  <si>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</si>
  <si>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</si>
  <si>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</si>
  <si>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</si>
  <si>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</si>
  <si>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</si>
  <si>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</si>
  <si>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</si>
  <si>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</si>
  <si>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</si>
  <si>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</si>
  <si>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</si>
  <si>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</si>
  <si>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</si>
  <si>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</si>
  <si>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</si>
  <si>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</si>
  <si>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</si>
  <si>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</si>
  <si>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</si>
  <si>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</si>
  <si>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</si>
  <si>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</si>
  <si>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</si>
  <si>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</si>
  <si>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</si>
  <si>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</si>
  <si>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</si>
  <si>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</si>
  <si>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</si>
  <si>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</si>
  <si>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</si>
  <si>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</si>
  <si>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</si>
  <si>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</si>
  <si>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</si>
  <si>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</si>
  <si>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</si>
  <si>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</si>
  <si>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</si>
  <si>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</si>
  <si>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</si>
  <si>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</si>
  <si>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</si>
  <si>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</si>
  <si>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</si>
  <si>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</si>
  <si>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</si>
  <si>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</si>
  <si>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</si>
  <si>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</si>
  <si>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</si>
  <si>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</si>
  <si>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</si>
  <si>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</si>
  <si>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</si>
  <si>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</si>
  <si>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</si>
  <si>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</si>
  <si>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</si>
  <si>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</si>
  <si>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</si>
  <si>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</si>
  <si>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</si>
  <si>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</si>
  <si>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</si>
  <si>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</si>
  <si>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</si>
  <si>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</si>
  <si>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</si>
  <si>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</si>
  <si>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</si>
  <si>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</si>
  <si>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</si>
  <si>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</si>
  <si>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</si>
  <si>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</si>
  <si>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</si>
  <si>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</si>
  <si>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</si>
  <si>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</si>
  <si>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</si>
  <si>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</si>
  <si>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</si>
  <si>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</si>
  <si>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</si>
  <si>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</si>
  <si>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</si>
  <si>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</si>
  <si>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</si>
  <si>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</si>
  <si>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</si>
  <si>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</si>
  <si>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</si>
  <si>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</si>
  <si>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</si>
  <si>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</si>
  <si>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</si>
  <si>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</si>
  <si>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</si>
  <si>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</si>
  <si>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</si>
  <si>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</si>
  <si>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</si>
  <si>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</si>
  <si>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</si>
  <si>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</si>
  <si>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</si>
  <si>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</si>
  <si>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</si>
  <si>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</si>
  <si>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</si>
  <si>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</si>
  <si>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</si>
  <si>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</si>
  <si>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</si>
  <si>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</si>
  <si>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</si>
  <si>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</si>
  <si>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</si>
  <si>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</si>
  <si>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</si>
  <si>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</si>
  <si>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</si>
  <si>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</si>
  <si>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</si>
  <si>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</si>
  <si>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</si>
  <si>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</si>
  <si>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</si>
  <si>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</si>
  <si>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</si>
  <si>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</si>
  <si>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</si>
  <si>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</si>
  <si>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</si>
  <si>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</si>
  <si>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</si>
  <si>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</si>
  <si>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</si>
  <si>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</si>
  <si>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</si>
  <si>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</si>
  <si>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</si>
  <si>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</si>
  <si>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</si>
  <si>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</si>
  <si>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</si>
  <si>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</si>
  <si>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</si>
  <si>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</si>
  <si>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</si>
  <si>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</si>
  <si>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</si>
  <si>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</si>
  <si>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</si>
  <si>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</si>
  <si>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</si>
  <si>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</si>
  <si>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</si>
  <si>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</si>
  <si>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</si>
  <si>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</si>
  <si>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</si>
  <si>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</si>
  <si>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</si>
  <si>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</si>
  <si>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</si>
  <si>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</si>
  <si>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</si>
  <si>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</si>
  <si>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</si>
  <si>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</si>
  <si>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</si>
  <si>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</si>
  <si>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</si>
  <si>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</si>
  <si>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</si>
  <si>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</si>
  <si>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</si>
  <si>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</si>
  <si>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</si>
  <si>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</si>
  <si>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</si>
  <si>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</si>
  <si>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</si>
  <si>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</si>
  <si>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</si>
  <si>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</si>
  <si>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</si>
  <si>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</si>
  <si>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</si>
  <si>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</si>
  <si>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</si>
  <si>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</si>
  <si>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</si>
  <si>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</si>
  <si>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</si>
  <si>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</si>
  <si>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</si>
  <si>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</si>
  <si>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</si>
  <si>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</si>
  <si>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</si>
  <si>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</si>
  <si>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</si>
  <si>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</si>
  <si>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</si>
  <si>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</si>
  <si>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</si>
  <si>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</si>
  <si>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</si>
  <si>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</si>
  <si>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</si>
  <si>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</si>
  <si>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</si>
  <si>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</si>
  <si>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</si>
  <si>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</si>
  <si>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</si>
  <si>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</si>
  <si>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</si>
  <si>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</si>
  <si>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</si>
  <si>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</si>
  <si>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</si>
  <si>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</si>
  <si>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</si>
  <si>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</si>
  <si>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</si>
  <si>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</si>
  <si>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</si>
  <si>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</si>
  <si>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</si>
  <si>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</si>
  <si>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</si>
  <si>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</si>
  <si>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</si>
  <si>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</si>
  <si>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</si>
  <si>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</si>
  <si>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</si>
  <si>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</si>
  <si>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</si>
  <si>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</si>
  <si>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</si>
  <si>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</si>
  <si>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</si>
  <si>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</si>
  <si>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</si>
  <si>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</si>
  <si>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</si>
  <si>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</si>
  <si>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</si>
  <si>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</si>
  <si>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</si>
  <si>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</si>
  <si>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</si>
  <si>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</si>
  <si>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</si>
  <si>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</si>
  <si>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</si>
  <si>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</si>
  <si>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</si>
  <si>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</si>
  <si>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</si>
  <si>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</si>
  <si>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</si>
  <si>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</si>
  <si>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</si>
  <si>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</si>
  <si>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</si>
  <si>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</si>
  <si>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</si>
  <si>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</si>
  <si>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</si>
  <si>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</si>
  <si>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</si>
  <si>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</si>
  <si>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</si>
  <si>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</si>
  <si>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</si>
  <si>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</si>
  <si>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</si>
  <si>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</si>
  <si>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</si>
  <si>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</si>
  <si>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</si>
  <si>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</si>
  <si>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</si>
  <si>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</si>
  <si>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</si>
  <si>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</si>
  <si>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</si>
  <si>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</si>
  <si>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</si>
  <si>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</si>
  <si>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</si>
  <si>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</si>
  <si>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</si>
  <si>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</si>
  <si>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</si>
  <si>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</si>
  <si>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</si>
  <si>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</si>
  <si>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</si>
  <si>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</si>
  <si>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</si>
  <si>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</si>
  <si>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</si>
  <si>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</si>
  <si>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</si>
  <si>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</si>
  <si>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</si>
  <si>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</si>
  <si>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</si>
  <si>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</si>
  <si>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</si>
  <si>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</si>
  <si>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</si>
  <si>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</si>
  <si>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</si>
  <si>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</si>
  <si>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</si>
  <si>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</si>
  <si>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</si>
  <si>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</si>
  <si>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</si>
  <si>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</si>
  <si>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</si>
  <si>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</si>
  <si>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</si>
  <si>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</si>
  <si>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</si>
  <si>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</si>
  <si>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</si>
  <si>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</si>
  <si>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</si>
  <si>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</si>
  <si>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</si>
  <si>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</si>
  <si>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</si>
  <si>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</si>
  <si>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</si>
  <si>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</si>
  <si>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</si>
  <si>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</si>
  <si>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</si>
  <si>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</si>
  <si>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</si>
  <si>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</si>
  <si>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</si>
  <si>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</si>
  <si>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</si>
  <si>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</si>
  <si>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</si>
  <si>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</si>
  <si>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</si>
  <si>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</si>
  <si>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</si>
  <si>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</si>
  <si>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</si>
  <si>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</si>
  <si>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</si>
  <si>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</si>
  <si>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</si>
  <si>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</si>
  <si>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</si>
  <si>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</si>
  <si>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</si>
  <si>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</si>
  <si>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</si>
  <si>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</si>
  <si>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</si>
  <si>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</si>
  <si>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</si>
  <si>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</si>
  <si>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</si>
  <si>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</si>
  <si>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</si>
  <si>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</si>
  <si>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</si>
  <si>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</si>
  <si>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</si>
  <si>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</si>
  <si>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</si>
  <si>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</si>
  <si>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</si>
  <si>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</si>
  <si>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</si>
  <si>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</si>
  <si>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</si>
  <si>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</si>
  <si>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</si>
  <si>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</si>
  <si>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</si>
  <si>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</si>
  <si>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</si>
  <si>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</si>
  <si>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</si>
  <si>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</si>
  <si>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</si>
  <si>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</si>
  <si>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</si>
  <si>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</si>
  <si>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</si>
  <si>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</si>
  <si>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</si>
  <si>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</si>
  <si>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</si>
  <si>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</si>
  <si>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</si>
  <si>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</si>
  <si>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</si>
  <si>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</si>
  <si>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</si>
  <si>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</si>
  <si>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</si>
  <si>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</si>
  <si>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</si>
  <si>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</si>
  <si>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</si>
  <si>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</si>
  <si>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</si>
  <si>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</si>
  <si>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</si>
  <si>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</si>
  <si>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</si>
  <si>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</si>
  <si>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</si>
  <si>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</si>
  <si>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</si>
  <si>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</si>
  <si>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</si>
  <si>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</si>
  <si>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</si>
  <si>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</si>
  <si>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</si>
  <si>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</si>
  <si>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</si>
  <si>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</si>
  <si>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</si>
  <si>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</si>
  <si>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</si>
  <si>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</si>
  <si>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</si>
  <si>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</si>
  <si>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</si>
  <si>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</si>
  <si>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</si>
  <si>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</si>
  <si>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</si>
  <si>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</si>
  <si>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</si>
  <si>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</si>
  <si>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</si>
  <si>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</si>
  <si>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</si>
  <si>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</si>
  <si>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</si>
  <si>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</si>
  <si>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</si>
  <si>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</si>
  <si>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</si>
  <si>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</si>
  <si>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</si>
  <si>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</si>
  <si>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</si>
  <si>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</si>
  <si>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</si>
  <si>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</si>
  <si>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</si>
  <si>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</si>
  <si>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</si>
  <si>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</si>
  <si>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</si>
  <si>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</si>
  <si>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</si>
  <si>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</si>
  <si>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</si>
  <si>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</si>
  <si>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</si>
  <si>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</si>
  <si>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</si>
  <si>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</si>
  <si>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</si>
  <si>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</si>
  <si>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</si>
  <si>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</si>
  <si>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</si>
  <si>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</si>
  <si>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</si>
  <si>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</si>
  <si>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</si>
  <si>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</si>
  <si>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</si>
  <si>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</si>
  <si>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</si>
  <si>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</si>
  <si>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</si>
  <si>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</si>
  <si>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</si>
  <si>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</si>
  <si>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</si>
  <si>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</si>
  <si>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</si>
  <si>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</si>
  <si>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</si>
  <si>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</si>
  <si>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</si>
  <si>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</si>
  <si>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</si>
  <si>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</si>
  <si>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</si>
  <si>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</si>
  <si>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</si>
  <si>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</si>
  <si>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</si>
  <si>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</si>
  <si>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</si>
  <si>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</si>
  <si>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</si>
  <si>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</si>
  <si>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</si>
  <si>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</si>
  <si>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</si>
  <si>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</si>
  <si>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</si>
  <si>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</si>
  <si>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</si>
  <si>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</si>
  <si>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</si>
  <si>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</si>
  <si>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</si>
  <si>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</si>
  <si>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</si>
  <si>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</si>
  <si>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</si>
  <si>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</si>
  <si>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</si>
  <si>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</si>
  <si>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</si>
  <si>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</si>
  <si>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</si>
  <si>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</si>
  <si>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</si>
  <si>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</si>
  <si>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</si>
  <si>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</si>
  <si>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</si>
  <si>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</si>
  <si>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</si>
  <si>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</si>
  <si>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</si>
  <si>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</si>
  <si>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</si>
  <si>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</si>
  <si>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</si>
  <si>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</si>
  <si>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</si>
  <si>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</si>
  <si>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</si>
  <si>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</si>
  <si>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</si>
  <si>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</si>
  <si>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</si>
  <si>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</si>
  <si>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</si>
  <si>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</si>
  <si>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</si>
  <si>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</si>
  <si>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</si>
  <si>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</si>
  <si>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</si>
  <si>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</si>
  <si>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</si>
  <si>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</si>
  <si>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</si>
  <si>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</si>
  <si>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</si>
  <si>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</si>
  <si>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</si>
  <si>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</si>
  <si>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</si>
  <si>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</si>
  <si>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</si>
  <si>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</si>
  <si>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</si>
  <si>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</si>
  <si>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</si>
  <si>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</si>
  <si>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</si>
  <si>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</si>
  <si>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</si>
  <si>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</si>
  <si>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</si>
  <si>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</si>
  <si>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</si>
  <si>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</si>
  <si>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</si>
  <si>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</si>
  <si>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</si>
  <si>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</si>
  <si>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</si>
  <si>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</si>
  <si>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</si>
  <si>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</si>
  <si>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</si>
  <si>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</si>
  <si>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</si>
  <si>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</si>
  <si>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</si>
  <si>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</si>
  <si>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</si>
  <si>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</si>
  <si>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</si>
  <si>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</si>
  <si>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</si>
  <si>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</si>
  <si>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</si>
  <si>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</si>
  <si>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</si>
  <si>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</si>
  <si>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</si>
  <si>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</si>
  <si>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</si>
  <si>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</si>
  <si>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</si>
  <si>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</si>
  <si>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</si>
  <si>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</si>
  <si>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</si>
  <si>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</si>
  <si>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</si>
  <si>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</si>
  <si>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</si>
  <si>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</si>
  <si>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</si>
  <si>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</si>
  <si>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</si>
  <si>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</si>
  <si>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</si>
  <si>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</si>
  <si>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</si>
  <si>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</si>
  <si>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</si>
  <si>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</si>
  <si>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</si>
  <si>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</si>
  <si>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</si>
  <si>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</si>
  <si>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</si>
  <si>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</si>
  <si>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</si>
  <si>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</si>
  <si>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</si>
  <si>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</si>
  <si>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</si>
  <si>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</si>
  <si>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</si>
  <si>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</si>
  <si>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</si>
  <si>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</si>
  <si>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</si>
  <si>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</si>
  <si>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</si>
  <si>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</si>
  <si>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</si>
  <si>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</si>
  <si>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</si>
  <si>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</si>
  <si>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</si>
  <si>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</si>
  <si>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</si>
  <si>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</si>
  <si>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</si>
  <si>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</si>
  <si>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</si>
  <si>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</si>
  <si>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</si>
  <si>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</si>
  <si>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</si>
  <si>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</si>
  <si>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</si>
  <si>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</si>
  <si>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</si>
  <si>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</si>
  <si>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</si>
  <si>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</si>
  <si>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</si>
  <si>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</si>
  <si>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</si>
  <si>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</si>
  <si>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</si>
  <si>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</si>
  <si>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</si>
  <si>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</si>
  <si>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</si>
  <si>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</si>
  <si>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</si>
  <si>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</si>
  <si>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</si>
  <si>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</si>
  <si>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</si>
  <si>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</si>
  <si>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</si>
  <si>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</si>
  <si>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</si>
  <si>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</si>
  <si>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</si>
  <si>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</si>
  <si>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</si>
  <si>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</si>
  <si>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</si>
  <si>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</si>
  <si>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</si>
  <si>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</si>
  <si>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</si>
  <si>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</si>
  <si>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</si>
  <si>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</si>
  <si>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</si>
  <si>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</si>
  <si>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</si>
  <si>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</si>
  <si>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</si>
  <si>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</si>
  <si>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</si>
  <si>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</si>
  <si>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</si>
  <si>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</si>
  <si>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</si>
  <si>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</si>
  <si>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</si>
  <si>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</si>
  <si>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</si>
  <si>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</si>
  <si>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</si>
  <si>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</si>
  <si>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</si>
  <si>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</si>
  <si>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</si>
  <si>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</si>
  <si>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</si>
  <si>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</si>
  <si>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</si>
  <si>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</si>
  <si>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</si>
  <si>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</si>
  <si>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</si>
  <si>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</si>
  <si>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</si>
  <si>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</si>
  <si>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</si>
  <si>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</si>
  <si>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</si>
  <si>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</si>
  <si>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</si>
  <si>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</si>
  <si>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</si>
  <si>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</si>
  <si>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</si>
  <si>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</si>
  <si>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</si>
  <si>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</si>
  <si>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</si>
  <si>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</si>
  <si>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</si>
  <si>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</si>
  <si>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</si>
  <si>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</si>
  <si>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</si>
  <si>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</si>
  <si>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</si>
  <si>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</si>
  <si>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</si>
  <si>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</si>
  <si>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</si>
  <si>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</si>
  <si>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</si>
  <si>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</si>
  <si>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</si>
  <si>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</si>
  <si>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</si>
  <si>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</si>
  <si>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</si>
  <si>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</si>
  <si>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</si>
  <si>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</si>
  <si>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</si>
  <si>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</si>
  <si>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</si>
  <si>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</si>
  <si>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</si>
  <si>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</si>
  <si>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</si>
  <si>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</si>
  <si>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</si>
  <si>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</si>
  <si>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</si>
  <si>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</si>
  <si>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</si>
  <si>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</si>
  <si>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</si>
  <si>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</si>
  <si>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</si>
  <si>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</si>
  <si>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</si>
  <si>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</si>
  <si>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</si>
  <si>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</si>
  <si>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</si>
  <si>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</si>
  <si>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</si>
  <si>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</si>
  <si>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</si>
  <si>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</si>
  <si>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</si>
  <si>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</si>
  <si>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</si>
  <si>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</si>
  <si>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</si>
  <si>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</si>
  <si>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</si>
  <si>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</si>
  <si>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</si>
  <si>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</si>
  <si>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</si>
  <si>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</si>
  <si>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</si>
  <si>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</si>
  <si>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</si>
  <si>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</si>
  <si>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</si>
  <si>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</si>
  <si>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</si>
  <si>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</si>
  <si>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</si>
  <si>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</si>
  <si>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</si>
  <si>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</si>
  <si>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</si>
  <si>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</si>
  <si>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</si>
  <si>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</si>
  <si>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</si>
  <si>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</si>
  <si>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</si>
  <si>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</si>
  <si>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</si>
  <si>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</si>
  <si>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</si>
  <si>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</si>
  <si>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</si>
  <si>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</si>
  <si>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</si>
  <si>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</si>
  <si>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</si>
  <si>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</si>
  <si>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</si>
  <si>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</si>
  <si>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</si>
  <si>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</si>
  <si>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</si>
  <si>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</si>
  <si>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</si>
  <si>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</si>
  <si>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</si>
  <si>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</si>
  <si>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</si>
  <si>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</si>
  <si>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</si>
  <si>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</si>
  <si>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</si>
  <si>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</si>
  <si>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</si>
  <si>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</si>
  <si>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</si>
  <si>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</si>
  <si>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</si>
  <si>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</si>
  <si>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</si>
  <si>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</si>
  <si>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</si>
  <si>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</si>
  <si>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</si>
  <si>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</si>
  <si>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</si>
  <si>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</si>
  <si>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</si>
  <si>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</si>
  <si>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</si>
  <si>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</si>
  <si>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</si>
  <si>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</si>
  <si>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</si>
  <si>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</si>
  <si>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</si>
  <si>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</si>
  <si>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</si>
  <si>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</si>
  <si>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</si>
  <si>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</si>
  <si>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</si>
  <si>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</si>
  <si>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</si>
  <si>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</si>
  <si>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</si>
  <si>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</si>
  <si>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</si>
  <si>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</si>
  <si>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</si>
  <si>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</si>
  <si>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</si>
  <si>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</si>
  <si>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</si>
  <si>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</si>
  <si>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</si>
  <si>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</si>
  <si>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</si>
  <si>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</si>
  <si>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</si>
  <si>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</si>
  <si>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</si>
  <si>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</si>
  <si>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</si>
  <si>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</si>
  <si>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</si>
  <si>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</si>
  <si>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</si>
  <si>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</si>
  <si>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</si>
  <si>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</si>
  <si>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</si>
  <si>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</si>
  <si>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</si>
  <si>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</si>
  <si>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</si>
  <si>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</si>
  <si>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</si>
  <si>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</si>
  <si>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</si>
  <si>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</si>
  <si>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</si>
  <si>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</si>
  <si>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</si>
  <si>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</si>
  <si>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</si>
  <si>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</si>
  <si>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</si>
  <si>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</si>
  <si>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</si>
  <si>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</si>
  <si>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</si>
  <si>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</si>
  <si>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</si>
  <si>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</si>
  <si>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</si>
  <si>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</si>
  <si>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</si>
  <si>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</si>
  <si>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</si>
  <si>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</si>
  <si>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</si>
  <si>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</si>
  <si>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</si>
  <si>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</si>
  <si>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</si>
  <si>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</si>
  <si>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</si>
  <si>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</si>
  <si>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</si>
  <si>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</si>
  <si>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</si>
  <si>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</si>
  <si>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</si>
  <si>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</si>
  <si>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</si>
  <si>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</si>
  <si>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</si>
  <si>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</si>
  <si>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</si>
  <si>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</si>
  <si>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</si>
  <si>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</si>
  <si>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</si>
  <si>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</si>
  <si>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</si>
  <si>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</si>
  <si>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</si>
  <si>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</si>
  <si>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</si>
  <si>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</si>
  <si>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</si>
  <si>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</si>
  <si>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</si>
  <si>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</si>
  <si>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</si>
  <si>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</si>
  <si>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</si>
  <si>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</si>
  <si>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</si>
  <si>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</si>
  <si>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</si>
  <si>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</si>
  <si>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</si>
  <si>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</si>
  <si>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</si>
  <si>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</si>
  <si>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</si>
  <si>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</si>
  <si>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</si>
  <si>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</si>
  <si>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</si>
  <si>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</si>
  <si>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</si>
  <si>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</si>
  <si>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</si>
  <si>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</si>
  <si>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</si>
  <si>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</si>
  <si>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</si>
  <si>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</si>
  <si>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</si>
  <si>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</si>
  <si>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</si>
  <si>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</si>
  <si>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</si>
  <si>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</si>
  <si>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</si>
  <si>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</si>
  <si>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</si>
  <si>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</si>
  <si>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</si>
  <si>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</si>
  <si>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</si>
  <si>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</si>
  <si>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</si>
  <si>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</si>
  <si>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</si>
  <si>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</si>
  <si>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</si>
  <si>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</si>
  <si>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</si>
  <si>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</si>
  <si>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</si>
  <si>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</si>
  <si>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</si>
  <si>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</si>
  <si>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</si>
  <si>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</si>
  <si>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</si>
  <si>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</si>
  <si>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</si>
  <si>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</si>
  <si>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</si>
  <si>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</si>
  <si>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</si>
  <si>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</si>
  <si>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</si>
  <si>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</si>
  <si>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</si>
  <si>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</si>
  <si>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</si>
  <si>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</si>
  <si>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</si>
  <si>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</si>
  <si>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</si>
  <si>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</si>
  <si>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</si>
  <si>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</si>
  <si>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</si>
  <si>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</si>
  <si>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</si>
  <si>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</si>
  <si>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</si>
  <si>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</si>
  <si>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</si>
  <si>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</si>
  <si>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</si>
  <si>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</si>
  <si>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</si>
  <si>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</si>
  <si>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</si>
  <si>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</si>
  <si>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</si>
  <si>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</si>
  <si>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</si>
  <si>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</si>
  <si>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</si>
  <si>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</si>
  <si>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</si>
  <si>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</si>
  <si>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</si>
  <si>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</si>
  <si>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</si>
  <si>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</si>
  <si>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</si>
  <si>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</si>
  <si>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</si>
  <si>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</si>
  <si>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</si>
  <si>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</si>
  <si>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</si>
  <si>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</si>
  <si>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</si>
  <si>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</si>
  <si>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</si>
  <si>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</si>
  <si>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</si>
  <si>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</si>
  <si>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</si>
  <si>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</si>
  <si>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</si>
  <si>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</si>
  <si>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</si>
  <si>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</si>
  <si>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</si>
  <si>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</si>
  <si>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</si>
  <si>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</si>
  <si>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</si>
  <si>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</si>
  <si>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</si>
  <si>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</si>
  <si>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</si>
  <si>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</si>
  <si>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</si>
  <si>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</si>
  <si>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</si>
  <si>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</si>
  <si>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</si>
  <si>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</si>
  <si>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</si>
  <si>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</si>
  <si>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</si>
  <si>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</si>
  <si>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</si>
  <si>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</si>
  <si>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</si>
  <si>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</si>
  <si>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</si>
  <si>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</si>
  <si>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</si>
  <si>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</si>
  <si>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</si>
  <si>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</si>
  <si>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</si>
  <si>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</si>
  <si>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</si>
  <si>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</si>
  <si>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</si>
  <si>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</si>
  <si>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</si>
  <si>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</si>
  <si>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</si>
  <si>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</si>
  <si>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</si>
  <si>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</si>
  <si>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</si>
  <si>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</si>
  <si>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</si>
  <si>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</si>
  <si>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</si>
  <si>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</si>
  <si>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</si>
  <si>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</si>
  <si>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</si>
  <si>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</si>
  <si>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</si>
  <si>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</si>
  <si>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</si>
  <si>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</si>
  <si>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</si>
  <si>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</si>
  <si>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</si>
  <si>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</si>
  <si>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</si>
  <si>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</si>
  <si>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</si>
  <si>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</si>
  <si>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</si>
  <si>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</si>
  <si>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</si>
  <si>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</si>
  <si>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</si>
  <si>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</si>
  <si>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</si>
  <si>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</si>
  <si>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</si>
  <si>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</si>
  <si>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</si>
  <si>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</si>
  <si>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</si>
  <si>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</si>
  <si>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</si>
  <si>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</si>
  <si>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</si>
  <si>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</si>
  <si>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</si>
  <si>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</si>
  <si>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</si>
  <si>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</si>
  <si>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</si>
  <si>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</si>
  <si>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</si>
  <si>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</si>
  <si>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</si>
  <si>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</si>
  <si>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</si>
  <si>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</si>
  <si>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</si>
  <si>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</si>
  <si>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</si>
  <si>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</si>
  <si>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</si>
  <si>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</si>
  <si>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</si>
  <si>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</si>
  <si>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</si>
  <si>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</si>
  <si>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</si>
  <si>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</si>
  <si>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</si>
  <si>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</si>
  <si>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</si>
  <si>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</si>
  <si>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</si>
  <si>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</si>
  <si>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</si>
  <si>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</si>
  <si>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</si>
  <si>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</si>
  <si>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</si>
  <si>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</si>
  <si>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</si>
  <si>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</si>
  <si>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</si>
  <si>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</si>
  <si>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</si>
  <si>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</si>
  <si>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</si>
  <si>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</si>
  <si>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</si>
  <si>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</si>
  <si>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</si>
  <si>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</si>
  <si>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</si>
  <si>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</si>
  <si>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</si>
  <si>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</si>
  <si>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</si>
  <si>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</si>
  <si>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</si>
  <si>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</si>
  <si>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</si>
  <si>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</si>
  <si>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</si>
  <si>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</si>
  <si>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</si>
  <si>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</si>
  <si>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</si>
  <si>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</si>
  <si>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</si>
  <si>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</si>
  <si>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</si>
  <si>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</si>
  <si>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</si>
  <si>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</si>
  <si>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</si>
  <si>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</si>
  <si>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</si>
  <si>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</si>
  <si>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</si>
  <si>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</si>
  <si>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</si>
  <si>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</si>
  <si>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</si>
  <si>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</si>
  <si>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</si>
  <si>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</si>
  <si>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</si>
  <si>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</si>
  <si>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</si>
  <si>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</si>
  <si>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</si>
  <si>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</si>
  <si>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</si>
  <si>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</si>
  <si>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</si>
  <si>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</si>
  <si>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</si>
  <si>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</si>
  <si>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</si>
  <si>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</si>
  <si>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</si>
  <si>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</si>
  <si>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</si>
  <si>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</si>
  <si>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</si>
  <si>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</si>
  <si>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</si>
  <si>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</si>
  <si>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</si>
  <si>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</si>
  <si>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</si>
  <si>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</si>
  <si>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</si>
  <si>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</si>
  <si>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</si>
  <si>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</si>
  <si>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</si>
  <si>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</si>
  <si>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</si>
  <si>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</si>
  <si>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</si>
  <si>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</si>
  <si>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</si>
  <si>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</si>
  <si>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</si>
  <si>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</si>
  <si>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</si>
  <si>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</si>
  <si>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</si>
  <si>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</si>
  <si>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</si>
  <si>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</si>
  <si>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</si>
  <si>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</si>
  <si>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</si>
  <si>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</si>
  <si>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</si>
  <si>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</si>
  <si>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</si>
  <si>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</si>
  <si>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</si>
  <si>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</si>
  <si>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</si>
  <si>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</si>
  <si>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</si>
  <si>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</si>
  <si>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</si>
  <si>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</si>
  <si>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</si>
  <si>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</si>
  <si>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</si>
  <si>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</si>
  <si>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</si>
  <si>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</si>
  <si>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</si>
  <si>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</si>
  <si>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</si>
  <si>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</si>
  <si>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</si>
  <si>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</si>
  <si>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</si>
  <si>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</si>
  <si>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</si>
  <si>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</si>
  <si>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</si>
  <si>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</si>
  <si>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</si>
  <si>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</si>
  <si>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</si>
  <si>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</si>
  <si>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</si>
  <si>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</si>
  <si>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</si>
  <si>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</si>
  <si>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</si>
  <si>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</si>
  <si>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</si>
  <si>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</si>
  <si>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</si>
  <si>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</si>
  <si>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</si>
  <si>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</si>
  <si>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</si>
  <si>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</si>
  <si>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</si>
  <si>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</si>
  <si>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</si>
  <si>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</si>
  <si>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</si>
  <si>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</si>
  <si>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</si>
  <si>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</si>
  <si>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</si>
  <si>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</si>
  <si>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</si>
  <si>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</si>
  <si>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</si>
  <si>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</si>
  <si>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</si>
  <si>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</si>
  <si>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</si>
  <si>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</si>
  <si>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</si>
  <si>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</si>
  <si>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</si>
  <si>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</si>
  <si>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</si>
  <si>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</si>
  <si>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</si>
  <si>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</si>
  <si>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</si>
  <si>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</si>
  <si>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</si>
  <si>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</si>
  <si>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</si>
  <si>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</si>
  <si>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</si>
  <si>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</si>
  <si>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</si>
  <si>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</si>
  <si>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</si>
  <si>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</si>
  <si>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</si>
  <si>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</si>
  <si>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</si>
  <si>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</si>
  <si>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</si>
  <si>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</si>
  <si>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</si>
  <si>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</si>
  <si>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</si>
  <si>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</si>
  <si>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</si>
  <si>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</si>
  <si>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</si>
  <si>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</si>
  <si>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</si>
  <si>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</si>
  <si>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</si>
  <si>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</si>
  <si>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</si>
  <si>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</si>
  <si>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</si>
  <si>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</si>
  <si>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</si>
  <si>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</si>
  <si>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</si>
  <si>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</si>
  <si>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</si>
  <si>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</si>
  <si>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</si>
  <si>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</si>
  <si>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</si>
  <si>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</si>
  <si>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</si>
  <si>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</si>
  <si>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</si>
  <si>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</si>
  <si>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</si>
  <si>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</si>
  <si>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</si>
  <si>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</si>
  <si>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</si>
  <si>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</si>
  <si>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</si>
  <si>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</si>
  <si>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</si>
  <si>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</si>
  <si>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</si>
  <si>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</si>
  <si>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</si>
  <si>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</si>
  <si>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</si>
  <si>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</si>
  <si>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</si>
  <si>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</si>
  <si>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</si>
  <si>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</si>
  <si>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</si>
  <si>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</si>
  <si>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</si>
  <si>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</si>
  <si>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</si>
  <si>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</si>
  <si>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</si>
  <si>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</si>
  <si>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</si>
  <si>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</si>
  <si>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</si>
  <si>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</si>
  <si>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</si>
  <si>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</si>
  <si>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</si>
  <si>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</si>
  <si>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</si>
  <si>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</si>
  <si>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</si>
  <si>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</si>
  <si>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</si>
  <si>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</si>
  <si>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</si>
  <si>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</si>
  <si>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</si>
  <si>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</si>
  <si>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</si>
  <si>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</si>
  <si>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</si>
  <si>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</si>
  <si>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</si>
  <si>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</si>
  <si>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</si>
  <si>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</si>
  <si>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</si>
  <si>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</si>
  <si>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</si>
  <si>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</si>
  <si>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</si>
  <si>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</si>
  <si>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</si>
  <si>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</si>
  <si>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</si>
  <si>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</si>
  <si>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</si>
  <si>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</si>
  <si>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</si>
  <si>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</si>
  <si>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</si>
  <si>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</si>
  <si>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</si>
  <si>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</si>
  <si>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</si>
  <si>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</si>
  <si>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</si>
  <si>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</si>
  <si>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</si>
  <si>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</si>
  <si>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</si>
  <si>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</si>
  <si>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</si>
  <si>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</si>
  <si>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</si>
  <si>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</si>
  <si>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</si>
  <si>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</si>
  <si>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</si>
  <si>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</si>
  <si>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</si>
  <si>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</si>
  <si>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</si>
  <si>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</si>
  <si>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</si>
  <si>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</si>
  <si>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</si>
  <si>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</si>
  <si>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</si>
  <si>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</si>
  <si>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</si>
  <si>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</si>
  <si>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</si>
  <si>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</si>
  <si>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</si>
  <si>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</si>
  <si>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</si>
  <si>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</si>
  <si>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</si>
  <si>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</si>
  <si>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</si>
  <si>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</si>
  <si>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</si>
  <si>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</si>
  <si>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</si>
  <si>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</si>
  <si>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</si>
  <si>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</si>
  <si>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</si>
  <si>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</si>
  <si>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</si>
  <si>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</si>
  <si>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</si>
  <si>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</si>
  <si>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</si>
  <si>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</si>
  <si>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</si>
  <si>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</si>
  <si>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</si>
  <si>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</si>
  <si>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</si>
  <si>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</si>
  <si>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</si>
  <si>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</si>
  <si>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</si>
  <si>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</si>
  <si>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</si>
  <si>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</si>
  <si>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</si>
  <si>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</si>
  <si>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</si>
  <si>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</si>
  <si>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</si>
  <si>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</si>
  <si>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</si>
  <si>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</si>
  <si>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</si>
  <si>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</si>
  <si>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</si>
  <si>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</si>
  <si>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</si>
  <si>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</si>
  <si>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</si>
  <si>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</si>
  <si>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</si>
  <si>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</si>
  <si>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</si>
  <si>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</si>
  <si>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</si>
  <si>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</si>
  <si>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</si>
  <si>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</si>
  <si>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</si>
  <si>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</si>
  <si>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</si>
  <si>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</si>
  <si>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</si>
  <si>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</si>
  <si>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</si>
  <si>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</si>
  <si>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</si>
  <si>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</si>
  <si>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</si>
  <si>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</si>
  <si>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</si>
  <si>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</si>
  <si>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</si>
  <si>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</si>
  <si>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</si>
  <si>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</si>
  <si>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</si>
  <si>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</si>
  <si>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</si>
  <si>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</si>
  <si>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</si>
  <si>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</si>
  <si>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</si>
  <si>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</si>
  <si>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</si>
  <si>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</si>
  <si>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</si>
  <si>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</si>
  <si>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</si>
  <si>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</si>
  <si>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</si>
  <si>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</si>
  <si>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</si>
  <si>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</si>
  <si>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</si>
  <si>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</si>
  <si>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</si>
  <si>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</si>
  <si>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</si>
  <si>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</si>
  <si>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</si>
  <si>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</si>
  <si>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</si>
  <si>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</si>
  <si>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</si>
  <si>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</si>
  <si>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</si>
  <si>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</si>
  <si>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</si>
  <si>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</si>
  <si>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</si>
  <si>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</si>
  <si>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</si>
  <si>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</si>
  <si>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</si>
  <si>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</si>
  <si>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</si>
  <si>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</si>
  <si>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</si>
  <si>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</si>
  <si>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</si>
  <si>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</si>
  <si>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</si>
  <si>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</si>
  <si>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</si>
  <si>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</si>
  <si>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</si>
  <si>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</si>
  <si>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</si>
  <si>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</si>
  <si>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</si>
  <si>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</si>
  <si>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</si>
  <si>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</si>
  <si>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</si>
  <si>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</si>
  <si>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</si>
  <si>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</si>
  <si>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</si>
  <si>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</si>
  <si>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</si>
  <si>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</si>
  <si>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</si>
  <si>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</si>
  <si>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</si>
  <si>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</si>
  <si>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</si>
  <si>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</si>
  <si>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</si>
  <si>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</si>
  <si>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</si>
  <si>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</si>
  <si>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</si>
  <si>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</si>
  <si>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</si>
  <si>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</si>
  <si>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</si>
  <si>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</si>
  <si>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</si>
  <si>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</si>
  <si>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</si>
  <si>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</si>
  <si>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</si>
  <si>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</si>
  <si>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</si>
  <si>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</si>
  <si>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</si>
  <si>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</si>
  <si>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</si>
  <si>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</si>
  <si>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</si>
  <si>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</si>
  <si>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</si>
  <si>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</si>
  <si>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</si>
  <si>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</si>
  <si>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</si>
  <si>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</si>
  <si>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</si>
  <si>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</si>
  <si>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</si>
  <si>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</si>
  <si>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</si>
  <si>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</si>
  <si>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</si>
  <si>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</si>
  <si>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</si>
  <si>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</si>
  <si>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</si>
  <si>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</si>
  <si>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</si>
  <si>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</si>
  <si>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</si>
  <si>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</si>
  <si>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</si>
  <si>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</si>
  <si>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</si>
  <si>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</si>
  <si>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</si>
  <si>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</si>
  <si>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</si>
  <si>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</si>
  <si>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</si>
  <si>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</si>
  <si>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</si>
  <si>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</si>
  <si>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</si>
  <si>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</si>
  <si>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</si>
  <si>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</si>
  <si>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</si>
  <si>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</si>
  <si>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</si>
  <si>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</si>
  <si>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</si>
  <si>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</si>
  <si>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</si>
  <si>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</si>
  <si>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</si>
  <si>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</si>
  <si>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</si>
  <si>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</si>
  <si>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</si>
  <si>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</si>
  <si>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</si>
  <si>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</si>
  <si>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</si>
  <si>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</si>
  <si>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</si>
  <si>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</si>
  <si>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</si>
  <si>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</si>
  <si>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</si>
  <si>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</si>
  <si>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</si>
  <si>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</si>
  <si>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</si>
  <si>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</si>
  <si>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</si>
  <si>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</si>
  <si>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</si>
  <si>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</si>
  <si>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</si>
  <si>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</si>
  <si>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</si>
  <si>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</si>
  <si>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</si>
  <si>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</si>
  <si>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</si>
  <si>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</si>
  <si>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</si>
  <si>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</si>
  <si>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</si>
  <si>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</si>
  <si>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</si>
  <si>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</si>
  <si>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</si>
  <si>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</si>
  <si>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</si>
  <si>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</si>
  <si>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</si>
  <si>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</si>
  <si>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</si>
  <si>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</si>
  <si>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</si>
  <si>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</si>
  <si>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</si>
  <si>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</si>
  <si>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</si>
  <si>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</si>
  <si>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</si>
  <si>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</si>
  <si>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</si>
  <si>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</si>
  <si>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</si>
  <si>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</si>
  <si>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</si>
  <si>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</si>
  <si>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</si>
  <si>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</si>
  <si>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</si>
  <si>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</si>
  <si>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</si>
  <si>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</si>
  <si>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</si>
  <si>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</si>
  <si>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</si>
  <si>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</si>
  <si>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</si>
  <si>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</si>
  <si>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</si>
  <si>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</si>
  <si>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</si>
  <si>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</si>
  <si>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</si>
  <si>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</si>
  <si>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</si>
  <si>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</si>
  <si>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</si>
  <si>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</si>
  <si>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</si>
  <si>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</si>
  <si>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</si>
  <si>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</si>
  <si>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</si>
  <si>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</si>
  <si>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</si>
  <si>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</si>
  <si>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</si>
  <si>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</si>
  <si>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</si>
  <si>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</si>
  <si>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</si>
  <si>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</si>
  <si>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</si>
  <si>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</si>
  <si>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</si>
  <si>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</si>
  <si>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</si>
  <si>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</si>
  <si>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</si>
  <si>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</si>
  <si>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</si>
  <si>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</si>
  <si>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</si>
  <si>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</si>
  <si>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</si>
  <si>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</si>
  <si>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</si>
  <si>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</si>
  <si>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</si>
  <si>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</si>
  <si>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</si>
  <si>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</si>
  <si>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</si>
  <si>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</si>
  <si>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</si>
  <si>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</si>
  <si>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</si>
  <si>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</si>
  <si>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</si>
  <si>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</si>
  <si>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</si>
  <si>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</si>
  <si>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</si>
  <si>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</si>
  <si>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</si>
  <si>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</si>
  <si>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</si>
  <si>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</si>
  <si>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</si>
  <si>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</si>
  <si>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</si>
  <si>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</si>
  <si>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</si>
  <si>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</si>
  <si>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</si>
  <si>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</si>
  <si>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</si>
  <si>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</si>
  <si>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</si>
  <si>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</si>
  <si>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</si>
  <si>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</si>
  <si>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</si>
  <si>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</si>
  <si>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</si>
  <si>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</si>
  <si>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</si>
  <si>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</si>
  <si>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</si>
  <si>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</si>
  <si>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</si>
  <si>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</si>
  <si>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</si>
  <si>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</si>
  <si>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</si>
  <si>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</si>
  <si>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</si>
  <si>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</si>
  <si>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</si>
  <si>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</si>
  <si>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</si>
  <si>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</si>
  <si>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</si>
  <si>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</si>
  <si>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</si>
  <si>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</si>
  <si>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</si>
  <si>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</si>
  <si>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</si>
  <si>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</si>
  <si>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</si>
  <si>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</si>
  <si>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</si>
  <si>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</si>
  <si>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</si>
  <si>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</si>
  <si>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</si>
  <si>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</si>
  <si>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</si>
  <si>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</si>
  <si>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</si>
  <si>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</si>
  <si>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</si>
  <si>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</si>
  <si>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</si>
  <si>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</si>
  <si>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</si>
  <si>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</si>
  <si>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</si>
  <si>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</si>
  <si>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</si>
  <si>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</si>
  <si>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</si>
  <si>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</si>
  <si>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</si>
  <si>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</si>
  <si>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</si>
  <si>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</si>
  <si>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</si>
  <si>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</si>
  <si>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</si>
  <si>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</si>
  <si>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</si>
  <si>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</si>
  <si>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</si>
  <si>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</si>
  <si>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</si>
  <si>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</si>
  <si>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</si>
  <si>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</si>
  <si>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</si>
  <si>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</si>
  <si>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</si>
  <si>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</si>
  <si>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</si>
  <si>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</si>
  <si>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</si>
  <si>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</si>
  <si>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</si>
  <si>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</si>
  <si>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</si>
  <si>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</si>
  <si>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</si>
  <si>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</si>
  <si>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</si>
  <si>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</si>
  <si>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</si>
  <si>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</si>
  <si>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</si>
  <si>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</si>
  <si>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</si>
  <si>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</si>
  <si>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</si>
  <si>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</si>
  <si>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</si>
  <si>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</si>
  <si>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</si>
  <si>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</si>
  <si>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</si>
  <si>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</si>
  <si>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</si>
  <si>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</si>
  <si>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</si>
  <si>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</si>
  <si>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</si>
  <si>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</si>
  <si>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</si>
  <si>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</si>
  <si>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</si>
  <si>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</si>
  <si>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</si>
  <si>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</si>
  <si>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</si>
  <si>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</si>
  <si>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</si>
  <si>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</si>
  <si>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</si>
  <si>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</si>
  <si>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</si>
  <si>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</si>
  <si>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</si>
  <si>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</si>
  <si>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</si>
  <si>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</si>
  <si>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</si>
  <si>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</si>
  <si>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</si>
  <si>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</si>
  <si>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</si>
  <si>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</si>
  <si>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</si>
  <si>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</si>
  <si>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</si>
  <si>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</si>
  <si>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</si>
  <si>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</si>
  <si>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</si>
  <si>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</si>
  <si>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</si>
  <si>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</si>
  <si>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</si>
  <si>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</si>
  <si>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</si>
  <si>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</si>
  <si>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</si>
  <si>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</si>
  <si>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</si>
  <si>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</si>
  <si>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</si>
  <si>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</si>
  <si>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</si>
  <si>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</si>
  <si>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</si>
  <si>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</si>
  <si>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</si>
  <si>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</si>
  <si>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</si>
  <si>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</si>
  <si>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</si>
  <si>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</si>
  <si>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</si>
  <si>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</si>
  <si>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</si>
  <si>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</si>
  <si>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</si>
  <si>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</si>
  <si>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</si>
  <si>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</si>
  <si>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</si>
  <si>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</si>
  <si>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</si>
  <si>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</si>
  <si>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</si>
  <si>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</si>
  <si>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</si>
  <si>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</si>
  <si>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</si>
  <si>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</si>
  <si>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</si>
  <si>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</si>
  <si>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</si>
  <si>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</si>
  <si>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</si>
  <si>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</si>
  <si>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</si>
  <si>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</si>
  <si>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</si>
  <si>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</si>
  <si>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</si>
  <si>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</si>
  <si>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</si>
  <si>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</si>
  <si>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</si>
  <si>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</si>
  <si>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</si>
  <si>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</si>
  <si>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</si>
  <si>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</si>
  <si>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</si>
  <si>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</si>
  <si>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</si>
  <si>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</si>
  <si>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</si>
  <si>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</si>
  <si>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</si>
  <si>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</si>
  <si>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</si>
  <si>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</si>
  <si>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</si>
  <si>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</si>
  <si>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</si>
  <si>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</si>
  <si>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</si>
  <si>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</si>
  <si>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</si>
  <si>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</si>
  <si>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</si>
  <si>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</si>
  <si>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</si>
  <si>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</si>
  <si>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</si>
  <si>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</si>
  <si>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</si>
  <si>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</si>
  <si>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</si>
  <si>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</si>
  <si>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</si>
  <si>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</si>
  <si>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</si>
  <si>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</si>
  <si>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</si>
  <si>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</si>
  <si>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</si>
  <si>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</si>
  <si>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</si>
  <si>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</si>
  <si>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</si>
  <si>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</si>
  <si>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</si>
  <si>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</si>
  <si>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</si>
  <si>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</si>
  <si>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</si>
  <si>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</si>
  <si>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</si>
  <si>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</si>
  <si>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</si>
  <si>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</si>
  <si>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</si>
  <si>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</si>
  <si>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</si>
  <si>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</si>
  <si>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</si>
  <si>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</si>
  <si>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</si>
  <si>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</si>
  <si>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</si>
  <si>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</si>
  <si>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</si>
  <si>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</si>
  <si>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</si>
  <si>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</si>
  <si>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</si>
  <si>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</si>
  <si>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</si>
  <si>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</si>
  <si>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</si>
  <si>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</si>
  <si>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</si>
  <si>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</si>
  <si>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</si>
  <si>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</si>
  <si>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</si>
  <si>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</si>
  <si>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</si>
  <si>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</si>
  <si>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</si>
  <si>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</si>
  <si>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</si>
  <si>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</si>
  <si>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</si>
  <si>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</si>
  <si>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</si>
  <si>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</si>
  <si>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</si>
  <si>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</si>
  <si>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</si>
  <si>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</si>
  <si>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</si>
  <si>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</si>
  <si>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</si>
  <si>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</si>
  <si>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</si>
  <si>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</si>
  <si>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</si>
  <si>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</si>
  <si>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</si>
  <si>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</si>
  <si>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</si>
  <si>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</si>
  <si>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</si>
  <si>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</si>
  <si>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</si>
  <si>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</si>
  <si>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</si>
  <si>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</si>
  <si>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</si>
  <si>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</si>
  <si>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</si>
  <si>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</si>
  <si>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</si>
  <si>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</si>
  <si>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</si>
  <si>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</si>
  <si>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</si>
  <si>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</si>
  <si>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</si>
  <si>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</si>
  <si>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</si>
  <si>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</si>
  <si>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</si>
  <si>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</si>
  <si>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</si>
  <si>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</si>
  <si>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</si>
  <si>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</si>
  <si>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</si>
  <si>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</si>
  <si>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</si>
  <si>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</si>
  <si>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</si>
  <si>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</si>
  <si>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</si>
  <si>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</si>
  <si>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</si>
  <si>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</si>
  <si>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</si>
  <si>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</si>
  <si>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</si>
  <si>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</si>
  <si>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</si>
  <si>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</si>
  <si>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</si>
  <si>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</si>
  <si>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</si>
  <si>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</si>
  <si>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</si>
  <si>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</si>
  <si>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</si>
  <si>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</si>
  <si>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</si>
  <si>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</si>
  <si>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</si>
  <si>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</si>
  <si>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</si>
  <si>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</si>
  <si>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</si>
  <si>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</si>
  <si>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</si>
  <si>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</si>
  <si>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</si>
  <si>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</si>
  <si>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</si>
  <si>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</si>
  <si>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</si>
  <si>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</si>
  <si>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</si>
  <si>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</si>
  <si>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</si>
  <si>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</si>
  <si>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</si>
  <si>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</si>
  <si>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</si>
  <si>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</si>
  <si>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</si>
  <si>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</si>
  <si>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</si>
  <si>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</si>
  <si>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</si>
  <si>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</si>
  <si>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</si>
  <si>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</si>
  <si>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</si>
  <si>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</si>
  <si>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</si>
  <si>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</si>
  <si>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</si>
  <si>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</si>
  <si>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</si>
  <si>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</si>
  <si>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</si>
  <si>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</si>
  <si>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</si>
  <si>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</si>
  <si>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</si>
  <si>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</si>
  <si>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</si>
  <si>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</si>
  <si>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</si>
  <si>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</si>
  <si>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</si>
  <si>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</si>
  <si>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</si>
  <si>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</si>
  <si>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</si>
  <si>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</si>
  <si>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</si>
  <si>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</si>
  <si>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</si>
  <si>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</si>
  <si>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</si>
  <si>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</si>
  <si>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</si>
  <si>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</si>
  <si>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</si>
  <si>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</si>
  <si>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</si>
  <si>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</si>
  <si>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</si>
  <si>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</si>
  <si>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</si>
  <si>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</si>
  <si>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</si>
  <si>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</si>
  <si>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</si>
  <si>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</si>
  <si>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</si>
  <si>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</si>
  <si>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</si>
  <si>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</si>
  <si>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</si>
  <si>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</si>
  <si>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</si>
  <si>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</si>
  <si>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</si>
  <si>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</si>
  <si>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</si>
  <si>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</si>
  <si>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</si>
  <si>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</si>
  <si>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</si>
  <si>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</si>
  <si>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</si>
  <si>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</si>
  <si>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</si>
  <si>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</si>
  <si>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</si>
  <si>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</si>
  <si>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</si>
  <si>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</si>
  <si>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</si>
  <si>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</si>
  <si>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</si>
  <si>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</si>
  <si>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</si>
  <si>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</si>
  <si>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</si>
  <si>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</si>
  <si>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</si>
  <si>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</si>
  <si>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</si>
  <si>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</si>
  <si>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</si>
  <si>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</si>
  <si>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</si>
  <si>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</si>
  <si>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</si>
  <si>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</si>
  <si>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</si>
  <si>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</si>
  <si>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</si>
  <si>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</si>
  <si>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</si>
  <si>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</si>
  <si>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</si>
  <si>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</si>
  <si>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</si>
  <si>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</si>
  <si>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</si>
  <si>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</si>
  <si>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</si>
  <si>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</si>
  <si>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</si>
  <si>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</si>
  <si>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</si>
  <si>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</si>
  <si>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</si>
  <si>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</si>
  <si>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</si>
  <si>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</si>
  <si>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</si>
  <si>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</si>
  <si>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</si>
  <si>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</si>
  <si>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</si>
  <si>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</si>
  <si>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</si>
  <si>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</si>
  <si>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</si>
  <si>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</si>
  <si>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</si>
  <si>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</si>
  <si>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</si>
  <si>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</si>
  <si>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</si>
  <si>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</si>
  <si>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</si>
  <si>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</si>
  <si>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</si>
  <si>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</si>
  <si>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</si>
  <si>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</si>
  <si>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</si>
  <si>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</si>
  <si>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</si>
  <si>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</si>
  <si>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</si>
  <si>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</si>
  <si>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</si>
  <si>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</si>
  <si>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</si>
  <si>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</si>
  <si>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</si>
  <si>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</si>
  <si>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</si>
  <si>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</si>
  <si>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</si>
  <si>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</si>
  <si>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</si>
  <si>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</si>
  <si>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</si>
  <si>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</si>
  <si>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</si>
  <si>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</si>
  <si>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</si>
  <si>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</si>
  <si>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</si>
  <si>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</si>
  <si>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</si>
  <si>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</si>
  <si>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</si>
  <si>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</si>
  <si>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</si>
  <si>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</si>
  <si>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</si>
  <si>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</si>
  <si>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</si>
  <si>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</si>
  <si>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</si>
  <si>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</si>
  <si>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</si>
  <si>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</si>
  <si>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</si>
  <si>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</si>
  <si>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</si>
  <si>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</si>
  <si>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</si>
  <si>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</si>
  <si>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</si>
  <si>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</si>
  <si>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</si>
  <si>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</si>
  <si>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</si>
  <si>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</si>
  <si>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</si>
  <si>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</si>
  <si>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</si>
  <si>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</si>
  <si>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</si>
  <si>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</si>
  <si>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</si>
  <si>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</si>
  <si>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</si>
  <si>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</si>
  <si>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</si>
  <si>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</si>
  <si>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</si>
  <si>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</si>
  <si>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</si>
  <si>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</si>
  <si>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</si>
  <si>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</si>
  <si>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</si>
  <si>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</si>
  <si>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</si>
  <si>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</si>
  <si>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</si>
  <si>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</si>
  <si>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</si>
  <si>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</si>
  <si>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</si>
  <si>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</si>
  <si>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</si>
  <si>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</si>
  <si>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</si>
  <si>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</si>
  <si>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</si>
  <si>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</si>
  <si>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</si>
  <si>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</si>
  <si>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</si>
  <si>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</si>
  <si>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</si>
  <si>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</si>
  <si>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</si>
  <si>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</si>
  <si>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</si>
  <si>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</si>
  <si>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</si>
  <si>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</si>
  <si>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</si>
  <si>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</si>
  <si>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</si>
  <si>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</si>
  <si>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</si>
  <si>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</si>
  <si>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</si>
  <si>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</si>
  <si>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</si>
  <si>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</si>
  <si>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</si>
  <si>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</si>
  <si>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</si>
  <si>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</si>
  <si>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</si>
  <si>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</si>
  <si>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</si>
  <si>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</si>
  <si>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</si>
  <si>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</si>
  <si>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</si>
  <si>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</si>
  <si>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</si>
  <si>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</si>
  <si>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</si>
  <si>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</si>
  <si>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</si>
  <si>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</si>
  <si>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</si>
  <si>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</si>
  <si>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</si>
  <si>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</si>
  <si>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</si>
  <si>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</si>
  <si>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</si>
  <si>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</si>
  <si>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</si>
  <si>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</si>
  <si>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</si>
  <si>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</si>
  <si>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</si>
  <si>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</si>
  <si>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</si>
  <si>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</si>
  <si>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</si>
  <si>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</si>
  <si>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</si>
  <si>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</si>
  <si>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</si>
  <si>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</si>
  <si>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</si>
  <si>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</si>
  <si>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</si>
  <si>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</si>
  <si>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</si>
  <si>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</si>
  <si>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</si>
  <si>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</si>
  <si>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</si>
  <si>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</si>
  <si>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</si>
  <si>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</si>
  <si>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</si>
  <si>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</si>
  <si>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</si>
  <si>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</si>
  <si>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</si>
  <si>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</si>
  <si>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</si>
  <si>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</si>
  <si>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</si>
  <si>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</si>
  <si>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</si>
  <si>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</si>
  <si>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</si>
  <si>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</si>
  <si>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</si>
  <si>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</si>
  <si>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</si>
  <si>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</si>
  <si>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</si>
  <si>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</si>
  <si>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</si>
  <si>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</si>
  <si>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</si>
  <si>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</si>
  <si>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</si>
  <si>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</si>
  <si>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</si>
  <si>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</si>
  <si>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</si>
  <si>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</si>
  <si>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</si>
  <si>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</si>
  <si>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</si>
  <si>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</si>
  <si>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</si>
  <si>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</si>
  <si>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</si>
  <si>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</si>
  <si>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</si>
  <si>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</si>
  <si>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</si>
  <si>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</si>
  <si>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</si>
  <si>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</si>
  <si>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</si>
  <si>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</si>
  <si>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</si>
  <si>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</si>
  <si>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</si>
  <si>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</si>
  <si>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</si>
  <si>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</si>
  <si>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</si>
  <si>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</si>
  <si>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</si>
  <si>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</si>
  <si>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</si>
  <si>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</si>
  <si>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</si>
  <si>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</si>
  <si>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</si>
  <si>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</si>
  <si>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</si>
  <si>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</si>
  <si>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</si>
  <si>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</si>
  <si>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</si>
  <si>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</si>
  <si>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</si>
  <si>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</si>
  <si>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</si>
  <si>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</si>
  <si>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</si>
  <si>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</si>
  <si>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</si>
  <si>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</si>
  <si>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</si>
  <si>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</si>
  <si>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</si>
  <si>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</si>
  <si>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</si>
  <si>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</si>
  <si>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</si>
  <si>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</si>
  <si>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</si>
  <si>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</si>
  <si>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</si>
  <si>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</si>
  <si>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</si>
  <si>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</si>
  <si>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</si>
  <si>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</si>
  <si>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</si>
  <si>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</si>
  <si>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</si>
  <si>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</si>
  <si>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</si>
  <si>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</si>
  <si>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</si>
  <si>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</si>
  <si>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</si>
  <si>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</si>
  <si>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</si>
  <si>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</si>
  <si>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</si>
  <si>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</si>
  <si>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</si>
  <si>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</si>
  <si>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</si>
  <si>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</si>
  <si>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</si>
  <si>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</si>
  <si>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</si>
  <si>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</si>
  <si>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</si>
  <si>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</si>
  <si>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</si>
  <si>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</si>
  <si>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</si>
  <si>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</si>
  <si>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</si>
  <si>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</si>
  <si>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</si>
  <si>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</si>
  <si>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</si>
  <si>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</si>
  <si>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</si>
  <si>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</si>
  <si>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</si>
  <si>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</si>
  <si>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</si>
  <si>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</si>
  <si>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</si>
  <si>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</si>
  <si>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</si>
  <si>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</si>
  <si>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</si>
  <si>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</si>
  <si>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</si>
  <si>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</si>
  <si>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</si>
  <si>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</si>
  <si>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</si>
  <si>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</si>
  <si>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</si>
  <si>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</si>
  <si>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</si>
  <si>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</si>
  <si>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</si>
  <si>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</si>
  <si>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</si>
  <si>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</si>
  <si>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</si>
  <si>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</si>
  <si>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</si>
  <si>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</si>
  <si>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</si>
  <si>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</si>
  <si>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</si>
  <si>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</si>
  <si>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</si>
  <si>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</si>
  <si>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</si>
  <si>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</si>
  <si>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</si>
  <si>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</si>
  <si>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</si>
  <si>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</si>
  <si>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</si>
  <si>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</si>
  <si>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</si>
  <si>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</si>
  <si>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</si>
  <si>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</si>
  <si>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</si>
  <si>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</si>
  <si>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</si>
  <si>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</si>
  <si>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</si>
  <si>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</si>
  <si>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</si>
  <si>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</si>
  <si>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</si>
  <si>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</si>
  <si>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</si>
  <si>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</si>
  <si>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</si>
  <si>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</si>
  <si>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</si>
  <si>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</si>
  <si>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</si>
  <si>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</si>
  <si>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</si>
  <si>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</si>
  <si>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</si>
  <si>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</si>
  <si>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</si>
  <si>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</si>
  <si>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</si>
  <si>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</si>
  <si>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</si>
  <si>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</si>
  <si>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</si>
  <si>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</si>
  <si>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</si>
  <si>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</si>
  <si>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</si>
  <si>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</si>
  <si>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</si>
  <si>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</si>
  <si>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</si>
  <si>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</si>
  <si>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</si>
  <si>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</si>
  <si>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</si>
  <si>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</si>
  <si>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</si>
  <si>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</si>
  <si>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</si>
  <si>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</si>
  <si>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</si>
  <si>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</si>
  <si>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</si>
  <si>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</si>
  <si>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</si>
  <si>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</si>
  <si>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</si>
  <si>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</si>
  <si>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</si>
  <si>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</si>
  <si>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</si>
  <si>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</si>
  <si>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</si>
  <si>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</si>
  <si>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</si>
  <si>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</si>
  <si>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</si>
  <si>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</si>
  <si>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</si>
  <si>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</si>
  <si>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</si>
  <si>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</si>
  <si>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</si>
  <si>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</si>
  <si>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</si>
  <si>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</si>
  <si>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</si>
  <si>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</si>
  <si>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</si>
  <si>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</si>
  <si>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</si>
  <si>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</si>
  <si>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</si>
  <si>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</si>
  <si>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</si>
  <si>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</si>
  <si>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</si>
  <si>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</si>
  <si>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</si>
  <si>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</si>
  <si>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</si>
  <si>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</si>
  <si>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</si>
  <si>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</si>
  <si>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</si>
  <si>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</si>
  <si>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</si>
  <si>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</si>
  <si>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</si>
  <si>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</si>
  <si>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</si>
  <si>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</si>
  <si>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</si>
  <si>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</si>
  <si>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</si>
  <si>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</si>
  <si>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</si>
  <si>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</si>
  <si>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</si>
  <si>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</si>
  <si>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</si>
  <si>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</si>
  <si>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</si>
  <si>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</si>
  <si>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</si>
  <si>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</si>
  <si>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</si>
  <si>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</si>
  <si>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</si>
  <si>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</si>
  <si>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</si>
  <si>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</si>
  <si>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</si>
  <si>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</si>
  <si>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</si>
  <si>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</si>
  <si>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</si>
  <si>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</si>
  <si>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</si>
  <si>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</si>
  <si>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</si>
  <si>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</si>
  <si>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</si>
  <si>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</si>
  <si>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</si>
  <si>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</si>
  <si>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</si>
  <si>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</si>
  <si>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</si>
  <si>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</si>
  <si>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</si>
  <si>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</si>
  <si>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</si>
  <si>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</si>
  <si>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</si>
  <si>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</si>
  <si>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</si>
  <si>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</si>
  <si>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</si>
  <si>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</si>
  <si>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</si>
  <si>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</si>
  <si>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</si>
  <si>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</si>
  <si>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</si>
  <si>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</si>
  <si>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</si>
  <si>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</si>
  <si>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</si>
  <si>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</si>
  <si>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</si>
  <si>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</si>
  <si>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</si>
  <si>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</si>
  <si>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</si>
  <si>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</si>
  <si>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</si>
  <si>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</si>
  <si>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</si>
  <si>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</si>
  <si>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</si>
  <si>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</si>
  <si>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</si>
  <si>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</si>
  <si>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</si>
  <si>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</si>
  <si>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</si>
  <si>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</si>
  <si>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</si>
  <si>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</si>
  <si>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</si>
  <si>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</si>
  <si>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</si>
  <si>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</si>
  <si>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</si>
  <si>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</si>
  <si>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</si>
  <si>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</si>
  <si>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</si>
  <si>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</si>
  <si>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</si>
  <si>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</si>
  <si>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</si>
  <si>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</si>
  <si>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</si>
  <si>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</si>
  <si>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</si>
  <si>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</si>
  <si>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</si>
  <si>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</si>
  <si>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</si>
  <si>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</si>
  <si>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</si>
  <si>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</si>
  <si>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</si>
  <si>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</si>
  <si>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</si>
  <si>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</si>
  <si>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</si>
  <si>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</si>
  <si>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</si>
  <si>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</si>
  <si>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</si>
  <si>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</si>
  <si>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</si>
  <si>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</si>
  <si>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</si>
  <si>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</si>
  <si>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</si>
  <si>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</si>
  <si>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</si>
  <si>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</si>
  <si>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</si>
  <si>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</si>
  <si>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</si>
  <si>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</si>
  <si>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</si>
  <si>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</si>
  <si>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</si>
  <si>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</si>
  <si>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</si>
  <si>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</si>
  <si>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</si>
  <si>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</si>
  <si>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</si>
  <si>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</si>
  <si>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</si>
  <si>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</si>
  <si>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</si>
  <si>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</si>
  <si>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</si>
  <si>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</si>
  <si>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</si>
  <si>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</si>
  <si>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</si>
  <si>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</si>
  <si>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</si>
  <si>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</si>
  <si>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</si>
  <si>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</si>
  <si>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</si>
  <si>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</si>
  <si>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</si>
  <si>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</si>
  <si>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</si>
  <si>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</si>
  <si>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</si>
  <si>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</si>
  <si>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</si>
  <si>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</si>
  <si>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</si>
  <si>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</si>
  <si>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</si>
  <si>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</si>
  <si>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</si>
  <si>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</si>
  <si>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</si>
  <si>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</si>
  <si>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</si>
  <si>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</si>
  <si>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</si>
  <si>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</si>
  <si>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</si>
  <si>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</si>
  <si>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</si>
  <si>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</si>
  <si>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</si>
  <si>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</si>
  <si>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</si>
  <si>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</si>
  <si>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</si>
  <si>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</si>
  <si>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</si>
  <si>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</si>
  <si>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</si>
  <si>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</si>
  <si>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</si>
  <si>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</si>
  <si>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</si>
  <si>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</si>
  <si>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</si>
  <si>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</si>
  <si>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</si>
  <si>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</si>
  <si>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</si>
  <si>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</si>
  <si>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</si>
  <si>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</si>
  <si>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</si>
  <si>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</si>
  <si>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</si>
  <si>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</si>
  <si>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</si>
  <si>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</si>
  <si>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</si>
  <si>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</si>
  <si>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</si>
  <si>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</si>
  <si>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</si>
  <si>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</si>
  <si>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</si>
  <si>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</si>
  <si>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</si>
  <si>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</si>
  <si>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</si>
  <si>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</si>
  <si>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</si>
  <si>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</si>
  <si>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</si>
  <si>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</si>
  <si>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</si>
  <si>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</si>
  <si>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</si>
  <si>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</si>
  <si>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</si>
  <si>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</si>
  <si>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</si>
  <si>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</si>
  <si>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</si>
  <si>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</si>
  <si>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</si>
  <si>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</si>
  <si>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</si>
  <si>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</si>
  <si>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</si>
  <si>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</si>
  <si>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</si>
  <si>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</si>
  <si>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</si>
  <si>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</si>
  <si>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</si>
  <si>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</si>
  <si>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</si>
  <si>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</si>
  <si>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</si>
  <si>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</si>
  <si>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</si>
  <si>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</si>
  <si>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</si>
  <si>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</si>
  <si>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</si>
  <si>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</si>
  <si>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</si>
  <si>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</si>
  <si>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</si>
  <si>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</si>
  <si>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</si>
  <si>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</si>
  <si>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</si>
  <si>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</si>
  <si>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</si>
  <si>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</si>
  <si>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</si>
  <si>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</si>
  <si>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</si>
  <si>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</si>
  <si>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</si>
  <si>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</si>
  <si>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</si>
  <si>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</si>
  <si>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</si>
  <si>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</si>
  <si>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</si>
  <si>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</si>
  <si>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</si>
  <si>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</si>
  <si>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</si>
  <si>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</si>
  <si>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</si>
  <si>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</si>
  <si>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</si>
  <si>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</si>
  <si>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</si>
  <si>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</si>
  <si>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</si>
  <si>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</si>
  <si>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</si>
  <si>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</si>
  <si>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</si>
  <si>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</si>
  <si>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</si>
  <si>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</si>
  <si>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</si>
  <si>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</si>
  <si>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</si>
  <si>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</si>
  <si>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</si>
  <si>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</si>
  <si>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</si>
  <si>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</si>
  <si>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</si>
  <si>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</si>
  <si>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</si>
  <si>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</si>
  <si>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</si>
  <si>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</si>
  <si>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</si>
  <si>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</si>
  <si>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</si>
  <si>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</si>
  <si>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</si>
  <si>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</si>
  <si>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</si>
  <si>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</si>
  <si>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</si>
  <si>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</si>
  <si>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</si>
  <si>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</si>
  <si>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</si>
  <si>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</si>
  <si>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</si>
  <si>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</si>
  <si>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</si>
  <si>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</si>
  <si>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</si>
  <si>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</si>
  <si>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</si>
  <si>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</si>
  <si>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</si>
  <si>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</si>
  <si>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</si>
  <si>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</si>
  <si>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</si>
  <si>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</si>
  <si>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</si>
  <si>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</si>
  <si>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</si>
  <si>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</si>
  <si>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</si>
  <si>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</si>
  <si>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</si>
  <si>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</si>
  <si>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</si>
  <si>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</si>
  <si>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</si>
  <si>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</si>
  <si>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</si>
  <si>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</si>
  <si>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</si>
  <si>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</si>
  <si>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</si>
  <si>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</si>
  <si>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</si>
  <si>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</si>
  <si>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</si>
  <si>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</si>
  <si>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</si>
  <si>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</si>
  <si>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</si>
  <si>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</si>
  <si>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</si>
  <si>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</si>
  <si>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</si>
  <si>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</si>
  <si>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</si>
  <si>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</si>
  <si>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</si>
  <si>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</si>
  <si>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</si>
  <si>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</si>
  <si>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</si>
  <si>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</si>
  <si>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</si>
  <si>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</si>
  <si>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</si>
  <si>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</si>
  <si>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</si>
  <si>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</si>
  <si>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</si>
  <si>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</si>
  <si>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</si>
  <si>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</si>
  <si>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</si>
  <si>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</si>
  <si>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</si>
  <si>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</si>
  <si>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</si>
  <si>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</si>
  <si>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</si>
  <si>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</si>
  <si>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</si>
  <si>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</si>
  <si>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</si>
  <si>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</si>
  <si>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</si>
  <si>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</si>
  <si>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</si>
  <si>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</si>
  <si>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</si>
  <si>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</si>
  <si>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</si>
  <si>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</si>
  <si>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</si>
  <si>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</si>
  <si>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</si>
  <si>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</si>
  <si>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</si>
  <si>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</si>
  <si>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</si>
  <si>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</si>
  <si>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</si>
  <si>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</si>
  <si>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</si>
  <si>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</si>
  <si>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</si>
  <si>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</si>
  <si>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</si>
  <si>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</si>
  <si>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</si>
  <si>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</si>
  <si>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</si>
  <si>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</si>
  <si>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</si>
  <si>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</si>
  <si>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</si>
  <si>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</si>
  <si>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</si>
  <si>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</si>
  <si>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</si>
  <si>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</si>
  <si>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</si>
  <si>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</si>
  <si>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</si>
  <si>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</si>
  <si>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</si>
  <si>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</si>
  <si>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</si>
  <si>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</si>
  <si>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</si>
  <si>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</si>
  <si>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</si>
  <si>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</si>
  <si>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</si>
  <si>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</si>
  <si>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</si>
  <si>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</si>
  <si>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</si>
  <si>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</si>
  <si>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</si>
  <si>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</si>
  <si>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</si>
  <si>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</si>
  <si>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</si>
  <si>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</si>
  <si>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</si>
  <si>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</si>
  <si>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</si>
  <si>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</si>
  <si>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</si>
  <si>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</si>
  <si>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</si>
  <si>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</si>
  <si>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</si>
  <si>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</si>
  <si>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</si>
  <si>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</si>
  <si>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</si>
  <si>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</si>
  <si>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</si>
  <si>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</si>
  <si>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</si>
  <si>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</si>
  <si>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</si>
  <si>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</si>
  <si>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</si>
  <si>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</si>
  <si>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</si>
  <si>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</si>
  <si>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</si>
  <si>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</si>
  <si>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</si>
  <si>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</si>
  <si>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</si>
  <si>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</si>
  <si>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</si>
  <si>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</si>
  <si>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</si>
  <si>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</si>
  <si>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</si>
  <si>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</si>
  <si>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</si>
  <si>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</si>
  <si>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</si>
  <si>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</si>
  <si>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</si>
  <si>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</si>
  <si>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</si>
  <si>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</si>
  <si>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</si>
  <si>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</si>
  <si>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</si>
  <si>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</si>
  <si>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</si>
  <si>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</si>
  <si>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</si>
  <si>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</si>
  <si>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</si>
  <si>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</si>
  <si>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</si>
  <si>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</si>
  <si>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</si>
  <si>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</si>
  <si>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</si>
  <si>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</si>
  <si>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</si>
  <si>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</si>
  <si>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</si>
  <si>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</si>
  <si>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</si>
  <si>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</si>
  <si>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</si>
  <si>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</si>
  <si>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</si>
  <si>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</si>
  <si>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</si>
  <si>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</si>
  <si>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</si>
  <si>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</si>
  <si>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</si>
  <si>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</si>
  <si>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</si>
  <si>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</si>
  <si>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</si>
  <si>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</si>
  <si>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</si>
  <si>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</si>
  <si>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</si>
  <si>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</si>
  <si>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</si>
  <si>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</si>
  <si>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</si>
  <si>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</si>
  <si>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</si>
  <si>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</si>
  <si>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</si>
  <si>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</si>
  <si>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</si>
  <si>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</si>
  <si>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</si>
  <si>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</si>
  <si>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</si>
  <si>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</si>
  <si>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</si>
  <si>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</si>
  <si>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</si>
  <si>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</si>
  <si>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</si>
  <si>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</si>
  <si>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</si>
  <si>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</si>
  <si>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</si>
  <si>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</si>
  <si>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</si>
  <si>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</si>
  <si>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</si>
  <si>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</si>
  <si>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</si>
  <si>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</si>
  <si>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</si>
  <si>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</si>
  <si>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</si>
  <si>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</si>
  <si>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</si>
  <si>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</si>
  <si>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</si>
  <si>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</si>
  <si>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</si>
  <si>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</si>
  <si>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</si>
  <si>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</si>
  <si>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</si>
  <si>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</si>
  <si>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</si>
  <si>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</si>
  <si>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</si>
  <si>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</si>
  <si>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</si>
  <si>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</si>
  <si>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</si>
  <si>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</si>
  <si>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</si>
  <si>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</si>
  <si>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</si>
  <si>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</si>
  <si>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</si>
  <si>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</si>
  <si>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</si>
  <si>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</si>
  <si>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</si>
  <si>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</si>
  <si>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</si>
  <si>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</si>
  <si>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</si>
  <si>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</si>
  <si>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</si>
  <si>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</si>
  <si>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</si>
  <si>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</si>
  <si>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</si>
  <si>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</si>
  <si>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</si>
  <si>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</si>
  <si>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</si>
  <si>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</si>
  <si>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</si>
  <si>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</si>
  <si>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</si>
  <si>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</si>
  <si>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</si>
  <si>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</si>
  <si>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</si>
  <si>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</si>
  <si>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</si>
  <si>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</si>
  <si>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</si>
  <si>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</si>
  <si>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</si>
  <si>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</si>
  <si>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</si>
  <si>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</si>
  <si>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</si>
  <si>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</si>
  <si>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</si>
  <si>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</si>
  <si>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</si>
  <si>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</si>
  <si>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</si>
  <si>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</si>
  <si>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</si>
  <si>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</si>
  <si>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</si>
  <si>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</si>
  <si>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</si>
  <si>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</si>
  <si>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</si>
  <si>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</si>
  <si>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</si>
  <si>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</si>
  <si>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</si>
  <si>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</si>
  <si>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</si>
  <si>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</si>
  <si>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</si>
  <si>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</si>
  <si>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</si>
  <si>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</si>
  <si>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</si>
  <si>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</si>
  <si>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</si>
  <si>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</si>
  <si>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</si>
  <si>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</si>
  <si>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</si>
  <si>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</si>
  <si>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</si>
  <si>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</si>
  <si>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</si>
  <si>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</si>
  <si>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</si>
  <si>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</si>
  <si>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</si>
  <si>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</si>
  <si>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</si>
  <si>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</si>
  <si>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</si>
  <si>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</si>
  <si>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</si>
  <si>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</si>
  <si>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</si>
  <si>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</si>
  <si>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</si>
  <si>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</si>
  <si>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</si>
  <si>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</si>
  <si>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</si>
  <si>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</si>
  <si>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</si>
  <si>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</si>
  <si>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</si>
  <si>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</si>
  <si>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</si>
  <si>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</si>
  <si>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</si>
  <si>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</si>
  <si>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</si>
  <si>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</si>
  <si>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</si>
  <si>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</si>
  <si>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</si>
  <si>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</si>
  <si>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</si>
  <si>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</si>
  <si>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</si>
  <si>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</si>
  <si>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</si>
  <si>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</si>
  <si>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</si>
  <si>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</si>
  <si>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</si>
  <si>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</si>
  <si>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</si>
  <si>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</si>
  <si>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</si>
  <si>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</si>
  <si>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</si>
  <si>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</si>
  <si>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</si>
  <si>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</si>
  <si>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</si>
  <si>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</si>
  <si>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</si>
  <si>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</si>
  <si>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</si>
  <si>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</si>
  <si>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</si>
  <si>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</si>
  <si>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</si>
  <si>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</si>
  <si>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</si>
  <si>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</si>
  <si>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</si>
  <si>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</si>
  <si>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</si>
  <si>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</si>
  <si>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</si>
  <si>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</si>
  <si>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</si>
  <si>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</si>
  <si>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</si>
  <si>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</si>
  <si>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</si>
  <si>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</si>
  <si>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</si>
  <si>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</si>
  <si>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</si>
  <si>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</si>
  <si>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</si>
  <si>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</si>
  <si>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</si>
  <si>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</si>
  <si>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</si>
  <si>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</si>
  <si>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</si>
  <si>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</si>
  <si>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</si>
  <si>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</si>
  <si>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</si>
  <si>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</si>
  <si>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</si>
  <si>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</si>
  <si>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</si>
  <si>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</si>
  <si>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</si>
  <si>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</si>
  <si>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</si>
  <si>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</si>
  <si>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</si>
  <si>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</si>
  <si>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</si>
  <si>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</si>
  <si>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</si>
  <si>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</si>
  <si>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</si>
  <si>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</si>
  <si>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</si>
  <si>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</si>
  <si>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</si>
  <si>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</si>
  <si>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</si>
  <si>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</si>
  <si>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</si>
  <si>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</si>
  <si>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</si>
  <si>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</si>
  <si>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</si>
  <si>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</si>
  <si>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</si>
  <si>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</si>
  <si>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</si>
  <si>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</si>
  <si>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</si>
  <si>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</si>
  <si>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</si>
  <si>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</si>
  <si>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</si>
  <si>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</si>
  <si>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</si>
  <si>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</si>
  <si>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</si>
  <si>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</si>
  <si>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</si>
  <si>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</si>
  <si>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</si>
  <si>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</si>
  <si>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</si>
  <si>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</si>
  <si>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</si>
  <si>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</si>
  <si>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</si>
  <si>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</si>
  <si>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</si>
  <si>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</si>
  <si>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</si>
  <si>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</si>
  <si>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</si>
  <si>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</si>
  <si>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</si>
  <si>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</si>
  <si>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</si>
  <si>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</si>
  <si>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</si>
  <si>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</si>
  <si>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</si>
  <si>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</si>
  <si>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</si>
  <si>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</si>
  <si>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</si>
  <si>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</si>
  <si>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</si>
  <si>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</si>
  <si>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</si>
  <si>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</si>
  <si>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</si>
  <si>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</si>
  <si>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</si>
  <si>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</si>
  <si>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</si>
  <si>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</si>
  <si>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</si>
  <si>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</si>
  <si>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</si>
  <si>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</si>
  <si>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</si>
  <si>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</si>
  <si>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</si>
  <si>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</si>
  <si>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</si>
  <si>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</si>
  <si>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</si>
  <si>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</si>
  <si>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</si>
  <si>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</si>
  <si>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</si>
  <si>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</si>
  <si>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</si>
  <si>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</si>
  <si>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</si>
  <si>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</si>
  <si>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</si>
  <si>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</si>
  <si>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</si>
  <si>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</si>
  <si>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</si>
  <si>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</si>
  <si>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</si>
  <si>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</si>
  <si>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</si>
  <si>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</si>
  <si>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</si>
  <si>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</si>
  <si>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</si>
  <si>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</si>
  <si>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</si>
  <si>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</si>
  <si>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</si>
  <si>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</si>
  <si>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</si>
  <si>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</si>
  <si>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</si>
  <si>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</si>
  <si>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</si>
  <si>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</si>
  <si>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</si>
  <si>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</si>
  <si>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</si>
  <si>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</si>
  <si>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</si>
  <si>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</si>
  <si>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</si>
  <si>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</si>
  <si>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</si>
  <si>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</si>
  <si>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</si>
  <si>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</si>
  <si>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</si>
  <si>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</si>
  <si>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</si>
  <si>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</si>
  <si>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</si>
  <si>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</si>
  <si>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</si>
  <si>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</si>
  <si>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</si>
  <si>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</si>
  <si>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</si>
  <si>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</si>
  <si>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</si>
  <si>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</si>
  <si>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</si>
  <si>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</si>
  <si>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</si>
  <si>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</si>
  <si>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</si>
  <si>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</si>
  <si>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</si>
  <si>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</si>
  <si>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</si>
  <si>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</si>
  <si>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</si>
  <si>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</si>
  <si>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</si>
  <si>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</si>
  <si>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</si>
  <si>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</si>
  <si>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</si>
  <si>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</si>
  <si>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</si>
  <si>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</si>
  <si>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</si>
  <si>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</si>
  <si>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</si>
  <si>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</si>
  <si>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</si>
  <si>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</si>
  <si>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</si>
  <si>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</si>
  <si>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</si>
  <si>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</si>
  <si>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</si>
  <si>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</si>
  <si>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</si>
  <si>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</si>
  <si>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</si>
  <si>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</si>
  <si>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</si>
  <si>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</si>
  <si>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</si>
  <si>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</si>
  <si>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</si>
  <si>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</si>
  <si>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</si>
  <si>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</si>
  <si>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</si>
  <si>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</si>
  <si>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</si>
  <si>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</si>
  <si>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</si>
  <si>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</si>
  <si>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</si>
  <si>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</si>
  <si>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</si>
  <si>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</si>
  <si>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</si>
  <si>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</si>
  <si>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</si>
  <si>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</si>
  <si>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</si>
  <si>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</si>
  <si>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</si>
  <si>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</si>
  <si>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</si>
  <si>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</si>
  <si>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</si>
  <si>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</si>
  <si>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</si>
  <si>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</si>
  <si>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</si>
  <si>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</si>
  <si>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</si>
  <si>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</si>
  <si>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</si>
  <si>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</si>
  <si>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</si>
  <si>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</si>
  <si>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</si>
  <si>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</si>
  <si>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</si>
  <si>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</si>
  <si>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</si>
  <si>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</si>
  <si>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</si>
  <si>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</si>
  <si>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</si>
  <si>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</si>
  <si>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</si>
  <si>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</si>
  <si>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</si>
  <si>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</si>
  <si>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</si>
  <si>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</si>
  <si>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</si>
  <si>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</si>
  <si>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</si>
  <si>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</si>
  <si>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</si>
  <si>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</si>
  <si>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</si>
  <si>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</si>
  <si>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</si>
  <si>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</si>
  <si>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</si>
  <si>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</si>
  <si>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</si>
  <si>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</si>
  <si>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</si>
  <si>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</si>
  <si>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</si>
  <si>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</si>
  <si>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</si>
  <si>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</si>
  <si>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</si>
  <si>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</si>
  <si>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</si>
  <si>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</si>
  <si>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</si>
  <si>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</si>
  <si>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</si>
  <si>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</si>
  <si>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</si>
  <si>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</si>
  <si>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</si>
  <si>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</si>
  <si>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</si>
  <si>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</si>
  <si>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</si>
  <si>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</si>
  <si>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</si>
  <si>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</si>
  <si>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</si>
  <si>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</si>
  <si>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</si>
  <si>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</si>
  <si>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</si>
  <si>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</si>
  <si>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</si>
  <si>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</si>
  <si>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</si>
  <si>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</si>
  <si>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</si>
  <si>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</si>
  <si>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</si>
  <si>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</si>
  <si>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</si>
  <si>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</si>
  <si>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</si>
  <si>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</si>
  <si>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</si>
  <si>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</si>
  <si>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</si>
  <si>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</si>
  <si>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</si>
  <si>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</si>
  <si>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</si>
  <si>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</si>
  <si>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</si>
  <si>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</si>
  <si>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</si>
  <si>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</si>
  <si>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</si>
  <si>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</si>
  <si>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</si>
  <si>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</si>
  <si>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</si>
  <si>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</si>
  <si>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</si>
  <si>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</si>
  <si>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</si>
  <si>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</si>
  <si>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</si>
  <si>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</si>
  <si>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</si>
  <si>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</si>
  <si>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</si>
  <si>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</si>
  <si>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</si>
  <si>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</si>
  <si>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</si>
  <si>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</si>
  <si>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</si>
  <si>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</si>
  <si>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</si>
  <si>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</si>
  <si>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</si>
  <si>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</si>
  <si>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</si>
  <si>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</si>
  <si>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</si>
  <si>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</si>
  <si>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</si>
  <si>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</si>
  <si>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</si>
  <si>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</si>
  <si>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</si>
  <si>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</si>
  <si>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</si>
  <si>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</si>
  <si>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</si>
  <si>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</si>
  <si>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</si>
  <si>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</si>
  <si>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</si>
  <si>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</si>
  <si>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</si>
  <si>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</si>
  <si>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</si>
  <si>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</si>
  <si>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</si>
  <si>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</si>
  <si>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</si>
  <si>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</si>
  <si>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</si>
  <si>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</si>
  <si>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</si>
  <si>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</si>
  <si>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</si>
  <si>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</si>
  <si>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</si>
  <si>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</si>
  <si>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</si>
  <si>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</si>
  <si>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</si>
  <si>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</si>
  <si>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</si>
  <si>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</si>
  <si>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</si>
  <si>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</si>
  <si>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</si>
  <si>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</si>
  <si>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</si>
  <si>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</si>
  <si>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</si>
  <si>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</si>
  <si>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</si>
  <si>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</si>
  <si>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</si>
  <si>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</si>
  <si>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</si>
  <si>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</si>
  <si>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</si>
  <si>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</si>
  <si>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</si>
  <si>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</si>
  <si>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</si>
  <si>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</si>
  <si>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</si>
  <si>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</si>
  <si>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</si>
  <si>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</si>
  <si>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</si>
  <si>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</si>
  <si>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</si>
  <si>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</si>
  <si>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</si>
  <si>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</si>
  <si>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</si>
  <si>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</si>
  <si>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</si>
  <si>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</si>
  <si>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</si>
  <si>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</si>
  <si>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</si>
  <si>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</si>
  <si>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</si>
  <si>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</si>
  <si>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</si>
  <si>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</si>
  <si>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</si>
  <si>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</si>
  <si>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</si>
  <si>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</si>
  <si>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</si>
  <si>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</si>
  <si>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</si>
  <si>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</si>
  <si>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</si>
  <si>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</si>
  <si>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</si>
  <si>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</si>
  <si>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</si>
  <si>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</si>
  <si>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</si>
  <si>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</si>
  <si>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</si>
  <si>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</si>
  <si>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</si>
  <si>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</si>
  <si>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</si>
  <si>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</si>
  <si>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</si>
  <si>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</si>
  <si>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</si>
  <si>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</si>
  <si>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</si>
  <si>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</si>
  <si>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</si>
  <si>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</si>
  <si>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</si>
  <si>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</si>
  <si>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</si>
  <si>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</si>
  <si>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</si>
  <si>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</si>
  <si>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</si>
  <si>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</si>
  <si>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</si>
  <si>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</si>
  <si>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</si>
  <si>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</si>
  <si>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</si>
  <si>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</si>
  <si>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</si>
  <si>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</si>
  <si>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</si>
  <si>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</si>
  <si>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</si>
  <si>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</si>
  <si>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</si>
  <si>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</si>
  <si>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</si>
  <si>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</si>
  <si>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</si>
  <si>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</si>
  <si>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</si>
  <si>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</si>
  <si>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</si>
  <si>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</si>
  <si>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</si>
  <si>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</si>
  <si>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</si>
  <si>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</si>
  <si>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</si>
  <si>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</si>
  <si>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</si>
  <si>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</si>
  <si>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</si>
  <si>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</si>
  <si>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</si>
  <si>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</si>
  <si>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</si>
  <si>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</si>
  <si>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</si>
  <si>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</si>
  <si>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</si>
  <si>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</si>
  <si>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</si>
  <si>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</si>
  <si>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</si>
  <si>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</si>
  <si>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</si>
  <si>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</si>
  <si>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</si>
  <si>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</si>
  <si>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</si>
  <si>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</si>
  <si>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</si>
  <si>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</si>
  <si>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</si>
  <si>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</si>
  <si>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</si>
  <si>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</si>
  <si>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</si>
  <si>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</si>
  <si>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</si>
  <si>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</si>
  <si>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</si>
  <si>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</si>
  <si>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</si>
  <si>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</si>
  <si>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</si>
  <si>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</si>
  <si>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</si>
  <si>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</si>
  <si>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</si>
  <si>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</si>
  <si>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</si>
  <si>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</si>
  <si>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</si>
  <si>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</si>
  <si>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</si>
  <si>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</si>
  <si>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</si>
  <si>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</si>
  <si>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</si>
  <si>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</si>
  <si>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</si>
  <si>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</si>
  <si>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</si>
  <si>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</si>
  <si>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</si>
  <si>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</si>
  <si>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</si>
  <si>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</si>
  <si>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</si>
  <si>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</si>
  <si>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</si>
  <si>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</si>
  <si>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</si>
  <si>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</si>
  <si>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</si>
  <si>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</si>
  <si>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</si>
  <si>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</si>
  <si>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</si>
  <si>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</si>
  <si>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</si>
  <si>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</si>
  <si>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</si>
  <si>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</si>
  <si>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</si>
  <si>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</si>
  <si>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</si>
  <si>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</si>
  <si>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</si>
  <si>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</si>
  <si>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</si>
  <si>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</si>
  <si>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</si>
  <si>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</si>
  <si>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</si>
  <si>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</si>
  <si>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</si>
  <si>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</si>
  <si>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</si>
  <si>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</si>
  <si>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</si>
  <si>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</si>
  <si>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</si>
  <si>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</si>
  <si>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</si>
  <si>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</si>
  <si>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</si>
  <si>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</si>
  <si>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</si>
  <si>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</si>
  <si>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</si>
  <si>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</si>
  <si>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</si>
  <si>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</si>
  <si>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</si>
  <si>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</si>
  <si>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</si>
  <si>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</si>
  <si>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</si>
  <si>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</si>
  <si>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</si>
  <si>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</si>
  <si>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</si>
  <si>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</si>
  <si>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</si>
  <si>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</si>
  <si>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</si>
  <si>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</si>
  <si>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</si>
  <si>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</si>
  <si>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</si>
  <si>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</si>
  <si>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</si>
  <si>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</si>
  <si>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</si>
  <si>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</si>
  <si>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</si>
  <si>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</si>
  <si>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</si>
  <si>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</si>
  <si>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</si>
  <si>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</si>
  <si>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</si>
  <si>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</si>
  <si>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</si>
  <si>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</si>
  <si>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</si>
  <si>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</si>
  <si>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</si>
  <si>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</si>
  <si>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</si>
  <si>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</si>
  <si>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</si>
  <si>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</si>
  <si>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</si>
  <si>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</si>
  <si>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</si>
  <si>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</si>
  <si>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</si>
  <si>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</si>
  <si>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</si>
  <si>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</si>
  <si>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</si>
  <si>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</si>
  <si>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</si>
  <si>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</si>
  <si>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</si>
  <si>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</si>
  <si>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</si>
  <si>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</si>
  <si>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</si>
  <si>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</si>
  <si>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</si>
  <si>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</si>
  <si>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</si>
  <si>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</si>
  <si>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</si>
  <si>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</si>
  <si>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</si>
  <si>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</si>
  <si>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</si>
  <si>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</si>
  <si>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</si>
  <si>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</si>
  <si>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</si>
  <si>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</si>
  <si>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</si>
  <si>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</si>
  <si>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</si>
  <si>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</si>
  <si>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</si>
  <si>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</si>
  <si>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</si>
  <si>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</si>
  <si>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</si>
  <si>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</si>
  <si>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</si>
  <si>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</si>
  <si>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</si>
  <si>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</si>
  <si>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</si>
  <si>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</si>
  <si>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</si>
  <si>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</si>
  <si>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</si>
  <si>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</si>
  <si>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</si>
  <si>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</si>
  <si>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</si>
  <si>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</si>
  <si>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</si>
  <si>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</si>
  <si>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</si>
  <si>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</si>
  <si>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</si>
  <si>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</si>
  <si>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</si>
  <si>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</si>
  <si>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</si>
  <si>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</si>
  <si>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</si>
  <si>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</si>
  <si>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</si>
  <si>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</si>
  <si>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</si>
  <si>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</si>
  <si>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</si>
  <si>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</si>
  <si>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</si>
  <si>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</si>
  <si>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</si>
  <si>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</si>
  <si>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</si>
  <si>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</si>
  <si>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</si>
  <si>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</si>
  <si>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</si>
  <si>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</si>
  <si>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</si>
  <si>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</si>
  <si>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</si>
  <si>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</si>
  <si>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</si>
  <si>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</si>
  <si>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</si>
  <si>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</si>
  <si>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</si>
  <si>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</si>
  <si>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</si>
  <si>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</si>
  <si>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</si>
  <si>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</si>
  <si>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</si>
  <si>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</si>
  <si>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</si>
  <si>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</si>
  <si>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</si>
  <si>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</si>
  <si>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</si>
  <si>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</si>
  <si>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</si>
  <si>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</si>
  <si>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</si>
  <si>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</si>
  <si>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</si>
  <si>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</si>
  <si>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</si>
  <si>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</si>
  <si>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</si>
  <si>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</si>
  <si>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</si>
  <si>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</si>
  <si>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</si>
  <si>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</si>
  <si>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</si>
  <si>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</si>
  <si>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</si>
  <si>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</si>
  <si>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</si>
  <si>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</si>
  <si>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</si>
  <si>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</si>
  <si>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</si>
  <si>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</si>
  <si>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</si>
  <si>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</si>
  <si>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</si>
  <si>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</si>
  <si>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</si>
  <si>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</si>
  <si>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</si>
  <si>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</si>
  <si>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</si>
  <si>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</si>
  <si>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</si>
  <si>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</si>
  <si>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</si>
  <si>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</si>
  <si>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</si>
  <si>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</si>
  <si>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</si>
  <si>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</si>
  <si>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</si>
  <si>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</si>
  <si>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</si>
  <si>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</si>
  <si>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</si>
  <si>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</si>
  <si>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</si>
  <si>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</si>
  <si>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</si>
  <si>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</si>
  <si>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</si>
  <si>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</si>
  <si>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</si>
  <si>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</si>
  <si>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</si>
  <si>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</si>
  <si>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</si>
  <si>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</si>
  <si>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</si>
  <si>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</si>
  <si>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</si>
  <si>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</si>
  <si>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</si>
  <si>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</si>
  <si>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</si>
  <si>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</si>
  <si>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</si>
  <si>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</si>
  <si>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</si>
  <si>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</si>
  <si>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</si>
  <si>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</si>
  <si>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</si>
  <si>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</si>
  <si>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</si>
  <si>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</si>
  <si>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</si>
  <si>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</si>
  <si>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</si>
  <si>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</si>
  <si>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</si>
  <si>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</si>
  <si>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</si>
  <si>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</si>
  <si>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</si>
  <si>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</si>
  <si>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</si>
  <si>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</si>
  <si>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</si>
  <si>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</si>
  <si>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</si>
  <si>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</si>
  <si>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</si>
  <si>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</si>
  <si>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</si>
  <si>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</si>
  <si>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</si>
  <si>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</si>
  <si>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</si>
  <si>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</si>
  <si>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</si>
  <si>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</si>
  <si>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</si>
  <si>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</si>
  <si>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</si>
  <si>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</si>
  <si>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</si>
  <si>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</si>
  <si>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</si>
  <si>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</si>
  <si>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</si>
  <si>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</si>
  <si>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</si>
  <si>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</si>
  <si>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</si>
  <si>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</si>
  <si>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</si>
  <si>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</si>
  <si>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</si>
  <si>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</si>
  <si>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</si>
  <si>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</si>
  <si>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</si>
  <si>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</si>
  <si>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</si>
  <si>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</si>
  <si>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</si>
  <si>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</si>
  <si>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</si>
  <si>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</si>
  <si>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</si>
  <si>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</si>
  <si>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</si>
  <si>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</si>
  <si>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</si>
  <si>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</si>
  <si>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</si>
  <si>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</si>
  <si>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</si>
  <si>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</si>
  <si>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</si>
  <si>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</si>
  <si>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</si>
  <si>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</si>
  <si>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</si>
  <si>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</si>
  <si>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</si>
  <si>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</si>
  <si>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</si>
  <si>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</si>
  <si>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</si>
  <si>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</si>
  <si>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</si>
  <si>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</si>
  <si>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</si>
  <si>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</si>
  <si>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</si>
  <si>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</si>
  <si>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</si>
  <si>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</si>
  <si>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</si>
  <si>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</si>
  <si>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</si>
  <si>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</si>
  <si>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</si>
  <si>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</si>
  <si>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</si>
  <si>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</si>
  <si>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</si>
  <si>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</si>
  <si>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</si>
  <si>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</si>
  <si>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</si>
  <si>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</si>
  <si>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</si>
  <si>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</si>
  <si>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</si>
  <si>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</si>
  <si>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</si>
  <si>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</si>
  <si>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</si>
  <si>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</si>
  <si>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</si>
  <si>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</si>
  <si>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</si>
  <si>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</si>
  <si>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</si>
  <si>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</si>
  <si>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</si>
  <si>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</si>
  <si>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</si>
  <si>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</si>
  <si>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</si>
  <si>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</si>
  <si>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</si>
  <si>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</si>
  <si>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</si>
  <si>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</si>
  <si>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</si>
  <si>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</si>
  <si>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</si>
  <si>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</si>
  <si>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</si>
  <si>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</si>
  <si>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</si>
  <si>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</si>
  <si>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</si>
  <si>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</si>
  <si>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</si>
  <si>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</si>
  <si>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</si>
  <si>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</si>
  <si>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</si>
  <si>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</si>
  <si>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</si>
  <si>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</si>
  <si>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</si>
  <si>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</si>
  <si>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</si>
  <si>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</si>
  <si>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</si>
  <si>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</si>
  <si>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</si>
  <si>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</si>
  <si>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</si>
  <si>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</si>
  <si>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</si>
  <si>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</si>
  <si>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</si>
  <si>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</si>
  <si>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</si>
  <si>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</si>
  <si>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</si>
  <si>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</si>
  <si>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</si>
  <si>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</si>
  <si>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</si>
  <si>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</si>
  <si>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</si>
  <si>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</si>
  <si>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</si>
  <si>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</si>
  <si>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</si>
  <si>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</si>
  <si>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</si>
  <si>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</si>
  <si>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</si>
  <si>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</si>
  <si>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</si>
  <si>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</si>
  <si>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</si>
  <si>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</si>
  <si>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</si>
  <si>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</si>
  <si>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</si>
  <si>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</si>
  <si>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</si>
  <si>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</si>
  <si>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</si>
  <si>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</si>
  <si>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</si>
  <si>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</si>
  <si>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</si>
  <si>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</si>
  <si>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</si>
  <si>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</si>
  <si>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</si>
  <si>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</si>
  <si>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</si>
  <si>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</si>
  <si>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</si>
  <si>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</si>
  <si>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</si>
  <si>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</si>
  <si>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</si>
  <si>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</si>
  <si>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</si>
  <si>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</si>
  <si>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</si>
  <si>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</si>
  <si>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</si>
  <si>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</si>
  <si>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</si>
  <si>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</si>
  <si>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</si>
  <si>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</si>
  <si>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</si>
  <si>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</si>
  <si>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</si>
  <si>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</si>
  <si>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</si>
  <si>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</si>
  <si>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</si>
  <si>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</si>
  <si>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</si>
  <si>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</si>
  <si>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</si>
  <si>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</si>
  <si>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</si>
  <si>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</si>
  <si>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</si>
  <si>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</si>
  <si>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</si>
  <si>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</si>
  <si>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</si>
  <si>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</si>
  <si>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</si>
  <si>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</si>
  <si>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</si>
  <si>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</si>
  <si>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</si>
  <si>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</si>
  <si>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</si>
  <si>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</si>
  <si>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</si>
  <si>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</si>
  <si>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</si>
  <si>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</si>
  <si>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</si>
  <si>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</si>
  <si>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</si>
  <si>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</si>
  <si>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</si>
  <si>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</si>
  <si>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</si>
  <si>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</si>
  <si>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</si>
  <si>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</si>
  <si>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</si>
  <si>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</si>
  <si>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</si>
  <si>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</si>
  <si>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</si>
  <si>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</si>
  <si>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</si>
  <si>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</si>
  <si>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</si>
  <si>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</si>
  <si>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</si>
  <si>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</si>
  <si>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</si>
  <si>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</si>
  <si>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</si>
  <si>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</si>
  <si>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</si>
  <si>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</si>
  <si>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</si>
  <si>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</si>
  <si>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</si>
  <si>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</si>
  <si>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</si>
  <si>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</si>
  <si>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</si>
  <si>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</si>
  <si>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</si>
  <si>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</si>
  <si>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</si>
  <si>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</si>
  <si>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</si>
  <si>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</si>
  <si>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</si>
  <si>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</si>
  <si>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</si>
  <si>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</si>
  <si>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</si>
  <si>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</si>
  <si>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</si>
  <si>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</si>
  <si>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</si>
  <si>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</si>
  <si>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</si>
  <si>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</si>
  <si>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</si>
  <si>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</si>
  <si>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</si>
  <si>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</si>
  <si>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</si>
  <si>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</si>
  <si>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</si>
  <si>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</si>
  <si>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</si>
  <si>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</si>
  <si>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</si>
  <si>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</si>
  <si>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</si>
  <si>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</si>
  <si>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</si>
  <si>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</si>
  <si>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</si>
  <si>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</si>
  <si>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</si>
  <si>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</si>
  <si>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</si>
  <si>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</si>
  <si>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</si>
  <si>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</si>
  <si>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</si>
  <si>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</si>
  <si>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</si>
  <si>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</si>
  <si>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</si>
  <si>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</si>
  <si>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</si>
  <si>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</si>
  <si>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</si>
  <si>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</si>
  <si>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</si>
  <si>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</si>
  <si>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</si>
  <si>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</si>
  <si>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</si>
  <si>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</si>
  <si>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</si>
  <si>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</si>
  <si>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</si>
  <si>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</si>
  <si>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</si>
  <si>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</si>
  <si>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</si>
  <si>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</si>
  <si>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</si>
  <si>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</si>
  <si>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</si>
  <si>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</si>
  <si>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</si>
  <si>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</si>
  <si>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</si>
  <si>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</si>
  <si>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</si>
  <si>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</si>
  <si>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</si>
  <si>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</si>
  <si>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</si>
  <si>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</si>
  <si>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</si>
  <si>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</si>
  <si>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</si>
  <si>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</si>
  <si>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</si>
  <si>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</si>
  <si>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</si>
  <si>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</si>
  <si>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</si>
  <si>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</si>
  <si>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</si>
  <si>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</si>
  <si>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</si>
  <si>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</si>
  <si>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</si>
  <si>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</si>
  <si>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</si>
  <si>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</si>
  <si>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</si>
  <si>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</si>
  <si>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</si>
  <si>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</si>
  <si>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</si>
  <si>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</si>
  <si>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</si>
  <si>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</si>
  <si>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</si>
  <si>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</si>
  <si>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</si>
  <si>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</si>
  <si>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</si>
  <si>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</si>
  <si>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</si>
  <si>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</si>
  <si>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</si>
  <si>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</si>
  <si>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</si>
  <si>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</si>
  <si>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</si>
  <si>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</si>
  <si>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</si>
  <si>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</si>
  <si>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</si>
  <si>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</si>
  <si>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</si>
  <si>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</si>
  <si>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</si>
  <si>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</si>
  <si>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</si>
  <si>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</si>
  <si>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</si>
  <si>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</si>
  <si>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</si>
  <si>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</si>
  <si>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</si>
  <si>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</si>
  <si>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</si>
  <si>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</si>
  <si>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</si>
  <si>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</si>
  <si>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</si>
  <si>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</si>
  <si>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</si>
  <si>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</si>
  <si>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</si>
  <si>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</si>
  <si>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</si>
  <si>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</si>
  <si>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</si>
  <si>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</si>
  <si>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</si>
  <si>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</si>
  <si>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</si>
  <si>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</si>
  <si>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</si>
  <si>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</si>
  <si>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</si>
  <si>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</si>
  <si>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</si>
  <si>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</si>
  <si>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</si>
  <si>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</si>
  <si>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</si>
  <si>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</si>
  <si>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</si>
  <si>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</si>
  <si>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</si>
  <si>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</si>
  <si>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</si>
  <si>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</si>
  <si>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</si>
  <si>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</si>
  <si>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</si>
  <si>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</si>
  <si>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</si>
  <si>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</si>
  <si>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</si>
  <si>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</si>
  <si>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</si>
  <si>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</si>
  <si>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</si>
  <si>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</si>
  <si>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</si>
  <si>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</si>
  <si>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</si>
  <si>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</si>
  <si>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</si>
  <si>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</si>
  <si>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</si>
  <si>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</si>
  <si>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</si>
  <si>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</si>
  <si>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</si>
  <si>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</si>
  <si>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</si>
  <si>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</si>
  <si>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</si>
  <si>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</si>
  <si>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</si>
  <si>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</si>
  <si>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</si>
  <si>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</si>
  <si>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</si>
  <si>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</si>
  <si>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</si>
  <si>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</si>
  <si>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</si>
  <si>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</si>
  <si>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</si>
  <si>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</si>
  <si>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</si>
  <si>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</si>
  <si>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</si>
  <si>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</si>
  <si>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</si>
  <si>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</si>
  <si>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</si>
  <si>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</si>
  <si>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</si>
  <si>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</si>
  <si>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</si>
  <si>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</si>
  <si>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</si>
  <si>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</si>
  <si>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</si>
  <si>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</si>
  <si>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</si>
  <si>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</si>
  <si>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</si>
  <si>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</si>
  <si>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</si>
  <si>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</si>
  <si>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</si>
  <si>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</si>
  <si>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</si>
  <si>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</si>
  <si>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</si>
  <si>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</si>
  <si>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</si>
  <si>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</si>
  <si>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</si>
  <si>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</si>
  <si>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</si>
  <si>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</si>
  <si>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</si>
  <si>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</si>
  <si>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</si>
  <si>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</si>
  <si>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</si>
  <si>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</si>
  <si>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</si>
  <si>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</si>
  <si>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</si>
  <si>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</si>
  <si>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</si>
  <si>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</si>
  <si>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</si>
  <si>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</si>
  <si>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</si>
  <si>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</si>
  <si>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</si>
  <si>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</si>
  <si>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</si>
  <si>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</si>
  <si>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</si>
  <si>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</si>
  <si>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</si>
  <si>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</si>
  <si>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</si>
  <si>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</si>
  <si>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</si>
  <si>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</si>
  <si>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</si>
  <si>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</si>
  <si>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</si>
  <si>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</si>
  <si>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</si>
  <si>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</si>
  <si>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</si>
  <si>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</si>
  <si>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</si>
  <si>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</si>
  <si>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</si>
  <si>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</si>
  <si>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</si>
  <si>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</si>
  <si>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</si>
  <si>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</si>
  <si>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</si>
  <si>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</si>
  <si>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</si>
  <si>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</si>
  <si>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</si>
  <si>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</si>
  <si>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</si>
  <si>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</si>
  <si>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</si>
  <si>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</si>
  <si>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</si>
  <si>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</si>
  <si>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</si>
  <si>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</si>
  <si>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</si>
  <si>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</si>
  <si>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</si>
  <si>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</si>
  <si>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</si>
  <si>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</si>
  <si>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</si>
  <si>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</si>
  <si>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</si>
  <si>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</si>
  <si>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</si>
  <si>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</si>
  <si>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</si>
  <si>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</si>
  <si>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</si>
  <si>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</si>
  <si>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</si>
  <si>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</si>
  <si>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</si>
  <si>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</si>
  <si>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</si>
  <si>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</si>
  <si>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</si>
  <si>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</si>
  <si>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</si>
  <si>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</si>
  <si>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</si>
  <si>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</si>
  <si>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</si>
  <si>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</si>
  <si>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</si>
  <si>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</si>
  <si>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</si>
  <si>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</si>
  <si>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</si>
  <si>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</si>
  <si>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</si>
  <si>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</si>
  <si>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</si>
  <si>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</si>
  <si>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</si>
  <si>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</si>
  <si>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</si>
  <si>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</si>
  <si>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</si>
  <si>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</si>
  <si>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</si>
  <si>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</si>
  <si>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</si>
  <si>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</si>
  <si>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</si>
  <si>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</si>
  <si>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</si>
  <si>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</si>
  <si>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</si>
  <si>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</si>
  <si>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</si>
  <si>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</si>
  <si>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</si>
  <si>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</si>
  <si>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</si>
  <si>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</si>
  <si>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</si>
  <si>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</si>
  <si>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</si>
  <si>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</si>
  <si>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</si>
  <si>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</si>
  <si>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</si>
  <si>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</si>
  <si>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</si>
  <si>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</si>
  <si>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</si>
  <si>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</si>
  <si>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</si>
  <si>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</si>
  <si>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</si>
  <si>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</si>
  <si>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</si>
  <si>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</si>
  <si>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</si>
  <si>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</si>
  <si>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</si>
  <si>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</si>
  <si>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</si>
  <si>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</si>
  <si>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</si>
  <si>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</si>
  <si>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</si>
  <si>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</si>
  <si>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</si>
  <si>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</si>
  <si>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</si>
  <si>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</si>
  <si>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</si>
  <si>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</si>
  <si>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</si>
  <si>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</si>
  <si>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</si>
  <si>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</si>
  <si>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</si>
  <si>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</si>
  <si>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</si>
  <si>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</si>
  <si>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</si>
  <si>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</si>
  <si>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</si>
  <si>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</si>
  <si>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</si>
  <si>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</si>
  <si>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</si>
  <si>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</si>
  <si>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</si>
  <si>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</si>
  <si>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</si>
  <si>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</si>
  <si>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</si>
  <si>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</si>
  <si>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</si>
  <si>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</si>
  <si>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</si>
  <si>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</si>
  <si>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</si>
  <si>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</si>
  <si>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</si>
  <si>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</si>
  <si>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</si>
  <si>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</si>
  <si>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</si>
  <si>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</si>
  <si>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</si>
  <si>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</si>
  <si>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</si>
  <si>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</si>
  <si>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</si>
  <si>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</si>
  <si>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</si>
  <si>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</si>
  <si>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</si>
  <si>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</si>
  <si>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</si>
  <si>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</si>
  <si>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</si>
  <si>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</si>
  <si>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</si>
  <si>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</si>
  <si>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</si>
  <si>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</si>
  <si>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</si>
  <si>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</si>
  <si>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</si>
  <si>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</si>
  <si>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</si>
  <si>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</si>
  <si>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</si>
  <si>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</si>
  <si>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</si>
  <si>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</si>
  <si>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</si>
  <si>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</si>
  <si>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</si>
  <si>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</si>
  <si>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</si>
  <si>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</si>
  <si>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</si>
  <si>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</si>
  <si>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</si>
  <si>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</si>
  <si>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</si>
  <si>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</si>
  <si>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</si>
  <si>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</si>
  <si>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</si>
  <si>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</si>
  <si>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</si>
  <si>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</si>
  <si>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</si>
  <si>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</si>
  <si>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</si>
  <si>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</si>
  <si>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</si>
  <si>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</si>
  <si>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</si>
  <si>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</si>
  <si>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</si>
  <si>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</si>
  <si>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</si>
  <si>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</si>
  <si>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</si>
  <si>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</si>
  <si>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</si>
  <si>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</si>
  <si>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</si>
  <si>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</si>
  <si>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</si>
  <si>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</si>
  <si>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</si>
  <si>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</si>
  <si>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</si>
  <si>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</si>
  <si>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</si>
  <si>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</si>
  <si>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</si>
  <si>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</si>
  <si>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</si>
  <si>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</si>
  <si>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</si>
  <si>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</si>
  <si>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</si>
  <si>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</si>
  <si>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</si>
  <si>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</si>
  <si>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</si>
  <si>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</si>
  <si>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</si>
  <si>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</si>
  <si>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</si>
  <si>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</si>
  <si>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</si>
  <si>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</si>
  <si>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</si>
  <si>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</si>
  <si>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</si>
  <si>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</si>
  <si>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</si>
  <si>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</si>
  <si>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</si>
  <si>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</si>
  <si>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</si>
  <si>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</si>
  <si>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</si>
  <si>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</si>
  <si>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</si>
  <si>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</si>
  <si>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</si>
  <si>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</si>
  <si>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</si>
  <si>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</si>
  <si>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</si>
  <si>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</si>
  <si>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</si>
  <si>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</si>
  <si>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</si>
  <si>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</si>
  <si>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</si>
  <si>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</si>
  <si>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</si>
  <si>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</si>
  <si>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</si>
  <si>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</si>
  <si>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</si>
  <si>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</si>
  <si>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</si>
  <si>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</si>
  <si>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</si>
  <si>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</si>
  <si>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</si>
  <si>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</si>
  <si>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</si>
  <si>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</si>
  <si>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</si>
  <si>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</si>
  <si>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</si>
  <si>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</si>
  <si>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</si>
  <si>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</si>
  <si>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</si>
  <si>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</si>
  <si>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</si>
  <si>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</si>
  <si>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</si>
  <si>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</si>
  <si>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</si>
  <si>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</si>
  <si>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</si>
  <si>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</si>
  <si>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</si>
  <si>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</si>
  <si>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</si>
  <si>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</si>
  <si>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</si>
  <si>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</si>
  <si>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</si>
  <si>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</si>
  <si>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</si>
  <si>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</si>
  <si>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</si>
  <si>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</si>
  <si>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</si>
  <si>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</si>
  <si>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</si>
  <si>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</si>
  <si>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</si>
  <si>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</si>
  <si>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</si>
  <si>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</si>
  <si>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</si>
  <si>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</si>
  <si>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</si>
  <si>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</si>
  <si>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</si>
  <si>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</si>
  <si>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</si>
  <si>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</si>
  <si>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</si>
  <si>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</si>
  <si>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</si>
  <si>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</si>
  <si>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</si>
  <si>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</si>
  <si>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</si>
  <si>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</si>
  <si>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</si>
  <si>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</si>
  <si>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</si>
  <si>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</si>
  <si>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</si>
  <si>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</si>
  <si>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</si>
  <si>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</si>
  <si>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</si>
  <si>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</si>
  <si>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</si>
  <si>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</si>
  <si>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</si>
  <si>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</si>
  <si>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</si>
  <si>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</si>
  <si>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</si>
  <si>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</si>
  <si>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</si>
  <si>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</si>
  <si>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</si>
  <si>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</si>
  <si>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</si>
  <si>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</si>
  <si>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</si>
  <si>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</si>
  <si>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</si>
  <si>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</si>
  <si>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</si>
  <si>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</si>
  <si>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</si>
  <si>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</si>
  <si>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</si>
  <si>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</si>
  <si>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</si>
  <si>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</si>
  <si>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</si>
  <si>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</si>
  <si>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</si>
  <si>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</si>
  <si>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</si>
  <si>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</si>
  <si>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</si>
  <si>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</si>
  <si>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</si>
  <si>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</si>
  <si>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</si>
  <si>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</si>
  <si>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</si>
  <si>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</si>
  <si>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</si>
  <si>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</si>
  <si>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</si>
  <si>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</si>
  <si>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</si>
  <si>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</si>
  <si>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</si>
  <si>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</si>
  <si>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</si>
  <si>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</si>
  <si>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</si>
  <si>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</si>
  <si>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</si>
  <si>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</si>
  <si>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</si>
  <si>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</si>
  <si>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</si>
  <si>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</si>
  <si>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</si>
  <si>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</si>
  <si>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</si>
  <si>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</si>
  <si>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</si>
  <si>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</si>
  <si>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</si>
  <si>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</si>
  <si>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</si>
  <si>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</si>
  <si>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</si>
  <si>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</si>
  <si>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</si>
  <si>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</si>
  <si>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</si>
  <si>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</si>
  <si>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</si>
  <si>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</si>
  <si>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</si>
  <si>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</si>
  <si>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</si>
  <si>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</si>
  <si>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</si>
  <si>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</si>
  <si>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</si>
  <si>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</si>
  <si>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</si>
  <si>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</si>
  <si>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</si>
  <si>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</si>
  <si>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</si>
  <si>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</si>
  <si>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</si>
  <si>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</si>
  <si>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</si>
  <si>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</si>
  <si>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</si>
  <si>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</si>
  <si>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</si>
  <si>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</si>
  <si>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</si>
  <si>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</si>
  <si>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</si>
  <si>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</si>
  <si>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</si>
  <si>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</si>
  <si>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</si>
  <si>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</si>
  <si>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</si>
  <si>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</si>
  <si>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</si>
  <si>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</si>
  <si>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</si>
  <si>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</si>
  <si>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</si>
  <si>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</si>
  <si>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</si>
  <si>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</si>
  <si>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</si>
  <si>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</si>
  <si>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</si>
  <si>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</si>
  <si>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</si>
  <si>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</si>
  <si>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</si>
  <si>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</si>
  <si>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</si>
  <si>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</si>
  <si>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</si>
  <si>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</si>
  <si>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</si>
  <si>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</si>
  <si>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</si>
  <si>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</si>
  <si>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</si>
  <si>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</si>
  <si>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</si>
  <si>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</si>
  <si>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</si>
  <si>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</si>
  <si>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</si>
  <si>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</si>
  <si>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</si>
  <si>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</si>
  <si>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</si>
  <si>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</si>
  <si>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</si>
  <si>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</si>
  <si>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</si>
  <si>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</si>
  <si>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</si>
  <si>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</si>
  <si>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</si>
  <si>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</si>
  <si>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</si>
  <si>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</si>
  <si>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</si>
  <si>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</si>
  <si>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</si>
  <si>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</si>
  <si>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</si>
  <si>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</si>
  <si>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</si>
  <si>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</si>
  <si>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</si>
  <si>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</si>
  <si>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</si>
  <si>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</si>
  <si>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</si>
  <si>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</si>
  <si>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</si>
  <si>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</si>
  <si>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</si>
  <si>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</si>
  <si>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</si>
  <si>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</si>
  <si>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</si>
  <si>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</si>
  <si>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</si>
  <si>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</si>
  <si>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</si>
  <si>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</si>
  <si>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</si>
  <si>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</si>
  <si>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</si>
  <si>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</si>
  <si>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</si>
  <si>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</si>
  <si>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</si>
  <si>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</si>
  <si>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</si>
  <si>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</si>
  <si>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</si>
  <si>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</si>
  <si>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</si>
  <si>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</si>
  <si>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</si>
  <si>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</si>
  <si>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</si>
  <si>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</si>
  <si>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</si>
  <si>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</si>
  <si>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</si>
  <si>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</si>
  <si>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</si>
  <si>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</si>
  <si>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</si>
  <si>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</si>
  <si>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</si>
  <si>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</si>
  <si>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</si>
  <si>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</si>
  <si>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</si>
  <si>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</si>
  <si>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</si>
  <si>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</si>
  <si>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</si>
  <si>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</si>
  <si>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</si>
  <si>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</si>
  <si>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</si>
  <si>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</si>
  <si>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</si>
  <si>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</si>
  <si>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</si>
  <si>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</si>
  <si>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</si>
  <si>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</si>
  <si>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</si>
  <si>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</si>
  <si>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</si>
  <si>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</si>
  <si>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</si>
  <si>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</si>
  <si>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</si>
  <si>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</si>
  <si>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</si>
  <si>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</si>
  <si>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</si>
  <si>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</si>
  <si>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</si>
  <si>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</si>
  <si>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</si>
  <si>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</si>
  <si>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</si>
  <si>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</si>
  <si>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</si>
  <si>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</si>
  <si>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</si>
  <si>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</si>
  <si>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</si>
  <si>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</si>
  <si>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</si>
  <si>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</si>
  <si>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</si>
  <si>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</si>
  <si>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</si>
  <si>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</si>
  <si>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</si>
  <si>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</si>
  <si>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</si>
  <si>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</si>
  <si>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</si>
  <si>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</si>
  <si>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</si>
  <si>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</si>
  <si>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</si>
  <si>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</si>
  <si>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</si>
  <si>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</si>
  <si>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</si>
  <si>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</si>
  <si>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</si>
  <si>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</si>
  <si>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</si>
  <si>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</si>
  <si>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</si>
  <si>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</si>
  <si>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</si>
  <si>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</si>
  <si>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</si>
  <si>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</si>
  <si>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</si>
  <si>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</si>
  <si>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</si>
  <si>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</si>
  <si>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</si>
  <si>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</si>
  <si>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</si>
  <si>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</si>
  <si>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</si>
  <si>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</si>
  <si>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</si>
  <si>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</si>
  <si>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</si>
  <si>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</si>
  <si>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</si>
  <si>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</si>
  <si>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</si>
  <si>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</si>
  <si>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</si>
  <si>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</si>
  <si>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</si>
  <si>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</si>
  <si>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</si>
  <si>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</si>
  <si>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</si>
  <si>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</si>
  <si>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</si>
  <si>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</si>
  <si>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</si>
  <si>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</si>
  <si>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</si>
  <si>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</si>
  <si>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</si>
  <si>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</si>
  <si>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</si>
  <si>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</si>
  <si>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</si>
  <si>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</si>
  <si>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</si>
  <si>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</si>
  <si>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</si>
  <si>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</si>
  <si>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</si>
  <si>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</si>
  <si>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</si>
  <si>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</si>
  <si>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</si>
  <si>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</si>
  <si>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</si>
  <si>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</si>
  <si>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</si>
  <si>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</si>
  <si>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</si>
  <si>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</si>
  <si>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</si>
  <si>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</si>
  <si>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</si>
  <si>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</si>
  <si>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</si>
  <si>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</si>
  <si>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</si>
  <si>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</si>
  <si>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</si>
  <si>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</si>
  <si>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</si>
  <si>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</si>
  <si>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</si>
  <si>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</si>
  <si>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</si>
  <si>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</si>
  <si>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</si>
  <si>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</si>
  <si>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</si>
  <si>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</si>
  <si>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</si>
  <si>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</si>
  <si>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</si>
  <si>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</si>
  <si>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</si>
  <si>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</si>
  <si>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</si>
  <si>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</si>
  <si>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</si>
  <si>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</si>
  <si>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</si>
  <si>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</si>
  <si>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</si>
  <si>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</si>
  <si>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</si>
  <si>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</si>
  <si>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</si>
  <si>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</si>
  <si>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</si>
  <si>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</si>
  <si>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</si>
  <si>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</si>
  <si>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</si>
  <si>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</si>
  <si>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</si>
  <si>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</si>
  <si>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</si>
  <si>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</si>
  <si>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</si>
  <si>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</si>
  <si>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</si>
  <si>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</si>
  <si>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</si>
  <si>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</si>
  <si>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</si>
  <si>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</si>
  <si>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</si>
  <si>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</si>
  <si>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</si>
  <si>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</si>
  <si>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</si>
  <si>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</si>
  <si>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</si>
  <si>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</si>
  <si>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</si>
  <si>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</si>
  <si>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</si>
  <si>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</si>
  <si>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</si>
  <si>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</si>
  <si>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</si>
  <si>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</si>
  <si>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</si>
  <si>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</si>
  <si>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</si>
  <si>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</si>
  <si>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</si>
  <si>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</si>
  <si>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</si>
  <si>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</si>
  <si>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</si>
  <si>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</si>
  <si>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</si>
  <si>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</si>
  <si>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</si>
  <si>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</si>
  <si>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</si>
  <si>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</si>
  <si>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</si>
  <si>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</si>
  <si>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</si>
  <si>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</si>
  <si>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</si>
  <si>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</si>
  <si>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</si>
  <si>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</si>
  <si>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</si>
  <si>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</si>
  <si>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</si>
  <si>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</si>
  <si>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</si>
  <si>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</si>
  <si>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</si>
  <si>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</si>
  <si>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</si>
  <si>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</si>
  <si>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</si>
  <si>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</si>
  <si>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</si>
  <si>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</si>
  <si>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</si>
  <si>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</si>
  <si>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</si>
  <si>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</si>
  <si>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</si>
  <si>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</si>
  <si>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</si>
  <si>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</si>
  <si>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</si>
  <si>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</si>
  <si>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</si>
  <si>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</si>
  <si>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</si>
  <si>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</si>
  <si>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</si>
  <si>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</si>
  <si>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</si>
  <si>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</si>
  <si>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</si>
  <si>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</si>
  <si>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</si>
  <si>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</si>
  <si>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</si>
  <si>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</si>
  <si>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</si>
  <si>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</si>
  <si>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</si>
  <si>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</si>
  <si>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</si>
  <si>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</si>
  <si>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</si>
  <si>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</si>
  <si>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</si>
  <si>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</si>
  <si>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</si>
  <si>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</si>
  <si>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</si>
  <si>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</si>
  <si>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</si>
  <si>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</si>
  <si>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</si>
  <si>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</si>
  <si>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</si>
  <si>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</si>
  <si>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</si>
  <si>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</si>
  <si>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</si>
  <si>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</si>
  <si>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</si>
  <si>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</si>
  <si>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</si>
  <si>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</si>
  <si>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</si>
  <si>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</si>
  <si>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</si>
  <si>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</si>
  <si>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</si>
  <si>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</si>
  <si>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</si>
  <si>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</si>
  <si>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</si>
  <si>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</si>
  <si>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</si>
  <si>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</si>
  <si>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</si>
  <si>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</si>
  <si>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</si>
  <si>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</si>
  <si>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</si>
  <si>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</si>
  <si>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</si>
  <si>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</si>
  <si>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</si>
  <si>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</si>
  <si>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</si>
  <si>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</si>
  <si>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</si>
  <si>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</si>
  <si>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</si>
  <si>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</si>
  <si>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</si>
  <si>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</si>
  <si>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</si>
  <si>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</si>
  <si>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</si>
  <si>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</si>
  <si>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</si>
  <si>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</si>
  <si>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</si>
  <si>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</si>
  <si>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</si>
  <si>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</si>
  <si>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</si>
  <si>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</si>
  <si>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</si>
  <si>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</si>
  <si>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</si>
  <si>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</si>
  <si>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</si>
  <si>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</si>
  <si>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</si>
  <si>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</si>
  <si>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</si>
  <si>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</si>
  <si>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</si>
  <si>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</si>
  <si>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</si>
  <si>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</si>
  <si>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</si>
  <si>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</si>
  <si>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</si>
  <si>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</si>
  <si>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</si>
  <si>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</si>
  <si>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</si>
  <si>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</si>
  <si>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</si>
  <si>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</si>
  <si>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</si>
  <si>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</si>
  <si>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</si>
  <si>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</si>
  <si>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</si>
  <si>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</si>
  <si>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</si>
  <si>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</si>
  <si>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</si>
  <si>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</si>
  <si>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</si>
  <si>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</si>
  <si>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</si>
  <si>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</si>
  <si>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</si>
  <si>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</si>
  <si>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</si>
  <si>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</si>
  <si>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</si>
  <si>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</si>
  <si>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</si>
  <si>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</si>
  <si>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</si>
  <si>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</si>
  <si>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</si>
  <si>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</si>
  <si>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</si>
  <si>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</si>
  <si>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</si>
  <si>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</si>
  <si>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</si>
  <si>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</si>
  <si>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</si>
  <si>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</si>
  <si>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</si>
  <si>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</si>
  <si>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</si>
  <si>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</si>
  <si>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</si>
  <si>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</si>
  <si>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</si>
  <si>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</si>
  <si>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</si>
  <si>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</si>
  <si>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</si>
  <si>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</si>
  <si>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</si>
  <si>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</si>
  <si>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</si>
  <si>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</si>
  <si>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</si>
  <si>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</si>
  <si>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</si>
  <si>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</si>
  <si>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</si>
  <si>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</si>
  <si>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</si>
  <si>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</si>
  <si>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</si>
  <si>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</si>
  <si>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</si>
  <si>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</si>
  <si>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</si>
  <si>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</si>
  <si>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</si>
  <si>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</si>
  <si>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</si>
  <si>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</si>
  <si>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</si>
  <si>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</si>
  <si>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</si>
  <si>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</si>
  <si>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</si>
  <si>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</si>
  <si>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</si>
  <si>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</si>
  <si>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</si>
  <si>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</si>
  <si>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</si>
  <si>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</si>
  <si>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</si>
  <si>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</si>
  <si>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</si>
  <si>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</si>
  <si>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</si>
  <si>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</si>
  <si>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</si>
  <si>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</si>
  <si>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</si>
  <si>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</si>
  <si>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</si>
  <si>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</si>
  <si>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</si>
  <si>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</si>
  <si>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</si>
  <si>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</si>
  <si>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</si>
  <si>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</si>
  <si>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</si>
  <si>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</si>
  <si>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</si>
  <si>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</si>
  <si>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</si>
  <si>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</si>
  <si>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</si>
  <si>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</si>
  <si>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</si>
  <si>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</si>
  <si>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</si>
  <si>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</si>
  <si>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</si>
  <si>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</si>
  <si>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</si>
  <si>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</si>
  <si>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</si>
  <si>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</si>
  <si>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</si>
  <si>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</si>
  <si>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</si>
  <si>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</si>
  <si>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</si>
  <si>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</si>
  <si>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</si>
  <si>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</si>
  <si>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</si>
  <si>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</si>
  <si>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</si>
  <si>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</si>
  <si>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</si>
  <si>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</si>
  <si>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</si>
  <si>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</si>
  <si>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</si>
  <si>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</si>
  <si>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</si>
  <si>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</si>
  <si>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</si>
  <si>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</si>
  <si>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</si>
  <si>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</si>
  <si>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</si>
  <si>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</si>
  <si>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</si>
  <si>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</si>
  <si>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</si>
  <si>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</si>
  <si>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</si>
  <si>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</si>
  <si>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</si>
  <si>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</si>
  <si>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</si>
  <si>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</si>
  <si>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</si>
  <si>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</si>
  <si>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</si>
  <si>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</si>
  <si>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</si>
  <si>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</si>
  <si>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</si>
  <si>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</si>
  <si>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</si>
  <si>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</si>
  <si>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</si>
  <si>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</si>
  <si>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</si>
  <si>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</si>
  <si>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</si>
  <si>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</si>
  <si>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</si>
  <si>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</si>
  <si>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</si>
  <si>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</si>
  <si>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</si>
  <si>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</si>
  <si>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</si>
  <si>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</si>
  <si>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</si>
  <si>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</si>
  <si>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</si>
  <si>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</si>
  <si>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</si>
  <si>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</si>
  <si>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</si>
  <si>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</si>
  <si>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</si>
  <si>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</si>
  <si>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</si>
  <si>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</si>
  <si>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</si>
  <si>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</si>
  <si>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</si>
  <si>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</si>
  <si>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</si>
  <si>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</si>
  <si>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</si>
  <si>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</si>
  <si>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</si>
  <si>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</si>
  <si>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</si>
  <si>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</si>
  <si>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</si>
  <si>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</si>
  <si>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</si>
  <si>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</si>
  <si>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</si>
  <si>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</si>
  <si>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</si>
  <si>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</si>
  <si>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</si>
  <si>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</si>
  <si>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</si>
  <si>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</si>
  <si>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</si>
  <si>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</si>
  <si>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</si>
  <si>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</si>
  <si>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</si>
  <si>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</si>
  <si>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</si>
  <si>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</si>
  <si>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</si>
  <si>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</si>
  <si>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</si>
  <si>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</si>
  <si>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</si>
  <si>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</si>
  <si>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</si>
  <si>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</si>
  <si>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</si>
  <si>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</si>
  <si>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</si>
  <si>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</si>
  <si>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</si>
  <si>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</si>
  <si>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</si>
  <si>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</si>
  <si>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</si>
  <si>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</si>
  <si>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</si>
  <si>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</si>
  <si>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</si>
  <si>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</si>
  <si>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</si>
  <si>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</si>
  <si>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</si>
  <si>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</si>
  <si>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</si>
  <si>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</si>
  <si>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</si>
  <si>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</si>
  <si>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</si>
  <si>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</si>
  <si>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</si>
  <si>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</si>
  <si>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</si>
  <si>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</si>
  <si>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</si>
  <si>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</si>
  <si>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</si>
  <si>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</si>
  <si>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</si>
  <si>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</si>
  <si>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</si>
  <si>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</si>
  <si>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</si>
  <si>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</si>
  <si>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</si>
  <si>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</si>
  <si>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</si>
  <si>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</si>
  <si>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</si>
  <si>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</si>
  <si>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</si>
  <si>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</si>
  <si>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</si>
  <si>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</si>
  <si>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</si>
  <si>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</si>
  <si>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</si>
  <si>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</si>
  <si>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</si>
  <si>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</si>
  <si>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</si>
  <si>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</si>
  <si>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</si>
  <si>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</si>
  <si>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</si>
  <si>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</si>
  <si>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</si>
  <si>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</si>
  <si>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</si>
  <si>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</si>
  <si>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</si>
  <si>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</si>
  <si>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</si>
  <si>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</si>
  <si>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</si>
  <si>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</si>
  <si>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</si>
  <si>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</si>
  <si>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</si>
  <si>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</si>
  <si>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</si>
  <si>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</si>
  <si>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</si>
  <si>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</si>
  <si>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</si>
  <si>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</si>
  <si>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</si>
  <si>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</si>
  <si>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</si>
  <si>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</si>
  <si>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</si>
  <si>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</si>
  <si>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</si>
  <si>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</si>
  <si>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</si>
  <si>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</si>
  <si>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</si>
  <si>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</si>
  <si>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</si>
  <si>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</si>
  <si>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</si>
  <si>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</si>
  <si>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</si>
  <si>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</si>
  <si>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</si>
  <si>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</si>
  <si>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</si>
  <si>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</si>
  <si>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</si>
  <si>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</si>
  <si>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</si>
  <si>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</si>
  <si>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</si>
  <si>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</si>
  <si>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</si>
  <si>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</si>
  <si>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</si>
  <si>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</si>
  <si>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</si>
  <si>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</si>
  <si>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</si>
  <si>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</si>
  <si>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</si>
  <si>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</si>
  <si>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</si>
  <si>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</si>
  <si>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</si>
  <si>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</si>
  <si>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</si>
  <si>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</si>
  <si>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</si>
  <si>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</si>
  <si>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</si>
  <si>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</si>
  <si>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</si>
  <si>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</si>
  <si>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</si>
  <si>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</si>
  <si>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</si>
  <si>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</si>
  <si>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</si>
  <si>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</si>
  <si>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</si>
  <si>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</si>
  <si>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</si>
  <si>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</si>
  <si>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</si>
  <si>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</si>
  <si>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</si>
  <si>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</si>
  <si>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</si>
  <si>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</si>
  <si>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</si>
  <si>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</si>
  <si>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</si>
  <si>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</si>
  <si>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</si>
  <si>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</si>
  <si>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</si>
  <si>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</si>
  <si>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</si>
  <si>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</si>
  <si>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</si>
  <si>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</si>
  <si>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</si>
  <si>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</si>
  <si>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</si>
  <si>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</si>
  <si>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</si>
  <si>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</si>
  <si>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</si>
  <si>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</si>
  <si>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</si>
  <si>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</si>
  <si>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</si>
  <si>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</si>
  <si>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</si>
  <si>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</si>
  <si>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</si>
  <si>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</si>
  <si>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</si>
  <si>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</si>
  <si>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</si>
  <si>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</si>
  <si>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</si>
  <si>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</si>
  <si>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</si>
  <si>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</si>
  <si>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</si>
  <si>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</si>
  <si>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</si>
  <si>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</si>
  <si>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</si>
  <si>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</si>
  <si>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</si>
  <si>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</si>
  <si>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</si>
  <si>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</si>
  <si>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</si>
  <si>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</si>
  <si>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</si>
  <si>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</si>
  <si>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</si>
  <si>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</si>
  <si>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</si>
  <si>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</si>
  <si>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</si>
  <si>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</si>
  <si>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</si>
  <si>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</si>
  <si>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</si>
  <si>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</si>
  <si>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</si>
  <si>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</si>
  <si>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</si>
  <si>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</si>
  <si>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</si>
  <si>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</si>
  <si>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</si>
  <si>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</si>
  <si>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</si>
  <si>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</si>
  <si>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</si>
  <si>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</si>
  <si>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</si>
  <si>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</si>
  <si>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</si>
  <si>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</si>
  <si>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</si>
  <si>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</si>
  <si>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</si>
  <si>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</si>
  <si>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</si>
  <si>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</si>
  <si>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</si>
  <si>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</si>
  <si>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</si>
  <si>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</si>
  <si>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</si>
  <si>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</si>
  <si>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</si>
  <si>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</si>
  <si>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</si>
  <si>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</si>
  <si>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</si>
  <si>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</si>
  <si>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</si>
  <si>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</si>
  <si>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</si>
  <si>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</si>
  <si>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</si>
  <si>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</si>
  <si>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</si>
  <si>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</si>
  <si>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</si>
  <si>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</si>
  <si>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</si>
  <si>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</si>
  <si>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</si>
  <si>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</si>
  <si>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</si>
  <si>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</si>
  <si>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</si>
  <si>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</si>
  <si>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</si>
  <si>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</si>
  <si>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</si>
  <si>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</si>
  <si>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</si>
  <si>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</si>
  <si>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</si>
  <si>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</si>
  <si>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</si>
  <si>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</si>
  <si>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</si>
  <si>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</si>
  <si>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</si>
  <si>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</si>
  <si>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</si>
  <si>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</si>
  <si>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</si>
  <si>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</si>
  <si>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</si>
  <si>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</si>
  <si>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</si>
  <si>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</si>
  <si>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</si>
  <si>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</si>
  <si>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</si>
  <si>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</si>
  <si>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</si>
  <si>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</si>
  <si>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</si>
  <si>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</si>
  <si>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</si>
  <si>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</si>
  <si>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</si>
  <si>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</si>
  <si>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</si>
  <si>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</si>
  <si>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</si>
  <si>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</si>
  <si>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</si>
  <si>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</si>
  <si>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</si>
  <si>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</si>
  <si>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</si>
  <si>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</si>
  <si>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</si>
  <si>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</si>
  <si>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</si>
  <si>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</si>
  <si>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</si>
  <si>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</si>
  <si>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</si>
  <si>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</si>
  <si>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</si>
  <si>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</si>
  <si>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</si>
  <si>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</si>
  <si>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</si>
  <si>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</si>
  <si>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</si>
  <si>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</si>
  <si>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</si>
  <si>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</si>
  <si>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</si>
  <si>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</si>
  <si>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</si>
  <si>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</si>
  <si>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</si>
  <si>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</si>
  <si>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</si>
  <si>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</si>
  <si>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</si>
  <si>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</si>
  <si>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</si>
  <si>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</si>
  <si>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</si>
  <si>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</si>
  <si>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</si>
  <si>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</si>
  <si>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</si>
  <si>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</si>
  <si>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</si>
  <si>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</si>
  <si>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</si>
  <si>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</si>
  <si>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</si>
  <si>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</si>
  <si>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</si>
  <si>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</si>
  <si>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</si>
  <si>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</si>
  <si>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</si>
  <si>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</si>
  <si>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</si>
  <si>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</si>
  <si>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</si>
  <si>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</si>
  <si>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</si>
  <si>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</si>
  <si>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</si>
  <si>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</si>
  <si>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</si>
  <si>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</si>
  <si>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</si>
  <si>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</si>
  <si>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</si>
  <si>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</si>
  <si>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</si>
  <si>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</si>
  <si>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</si>
  <si>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</si>
  <si>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</si>
  <si>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</si>
  <si>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</si>
  <si>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</si>
  <si>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</si>
  <si>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</si>
  <si>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</si>
  <si>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</si>
  <si>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</si>
  <si>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</si>
  <si>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</si>
  <si>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</si>
  <si>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</si>
  <si>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</si>
  <si>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</si>
  <si>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</si>
  <si>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</si>
  <si>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</si>
  <si>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</si>
  <si>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</si>
  <si>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</si>
  <si>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</si>
  <si>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</si>
  <si>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</si>
  <si>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</si>
  <si>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</si>
  <si>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</si>
  <si>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</si>
  <si>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</si>
  <si>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</si>
  <si>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</si>
  <si>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</si>
  <si>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</si>
  <si>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</si>
  <si>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</si>
  <si>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</si>
  <si>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</si>
  <si>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</si>
  <si>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</si>
  <si>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</si>
  <si>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</si>
  <si>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</si>
  <si>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</si>
  <si>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</si>
  <si>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</si>
  <si>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</si>
  <si>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</si>
  <si>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</si>
  <si>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</si>
  <si>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</si>
  <si>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</si>
  <si>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</si>
  <si>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</si>
  <si>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</si>
  <si>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</si>
  <si>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</si>
  <si>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</si>
  <si>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</si>
  <si>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</si>
  <si>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</si>
  <si>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</si>
  <si>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</si>
  <si>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</si>
  <si>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</si>
  <si>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</si>
  <si>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</si>
  <si>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</si>
  <si>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</si>
  <si>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</si>
  <si>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</si>
  <si>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</si>
  <si>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</si>
  <si>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</si>
  <si>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</si>
  <si>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</si>
  <si>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</si>
  <si>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</si>
  <si>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</si>
  <si>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</si>
  <si>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</si>
  <si>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</si>
  <si>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</si>
  <si>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</si>
  <si>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</si>
  <si>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</si>
  <si>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</si>
  <si>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</si>
  <si>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</si>
  <si>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</si>
  <si>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</si>
  <si>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</si>
  <si>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</si>
  <si>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</si>
  <si>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</si>
  <si>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</si>
  <si>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</si>
  <si>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</si>
  <si>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</si>
  <si>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</si>
  <si>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</si>
  <si>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</si>
  <si>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</si>
  <si>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</si>
  <si>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</si>
  <si>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</si>
  <si>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</si>
  <si>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</si>
  <si>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</si>
  <si>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</si>
  <si>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</si>
  <si>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</si>
  <si>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</si>
  <si>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</si>
  <si>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</si>
  <si>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</si>
  <si>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</si>
  <si>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</si>
  <si>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</si>
  <si>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</si>
  <si>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</si>
  <si>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</si>
  <si>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</si>
  <si>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</si>
  <si>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</si>
  <si>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</si>
  <si>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</si>
  <si>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</si>
  <si>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</si>
  <si>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</si>
  <si>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</si>
  <si>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</si>
  <si>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</si>
  <si>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</si>
  <si>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</si>
  <si>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</si>
  <si>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</si>
  <si>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</si>
  <si>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</si>
  <si>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</si>
  <si>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</si>
  <si>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</si>
  <si>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</si>
  <si>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</si>
  <si>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</si>
  <si>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</si>
  <si>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</si>
  <si>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</si>
  <si>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</si>
  <si>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</si>
  <si>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</si>
  <si>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</si>
  <si>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</si>
  <si>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</si>
  <si>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</si>
  <si>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</si>
  <si>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</si>
  <si>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</si>
  <si>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</si>
  <si>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</si>
  <si>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</si>
  <si>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</si>
  <si>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</si>
  <si>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</si>
  <si>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</si>
  <si>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</si>
  <si>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</si>
  <si>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</si>
  <si>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</si>
  <si>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</si>
  <si>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</si>
  <si>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</si>
  <si>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</si>
  <si>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</si>
  <si>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</si>
  <si>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</si>
  <si>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</si>
  <si>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</si>
  <si>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</si>
  <si>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</si>
  <si>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</si>
  <si>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</si>
  <si>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</si>
  <si>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</si>
  <si>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</si>
  <si>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</si>
  <si>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</si>
  <si>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</si>
  <si>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</si>
  <si>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</si>
  <si>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</si>
  <si>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</si>
  <si>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</si>
  <si>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</si>
  <si>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</si>
  <si>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</si>
  <si>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</si>
  <si>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</si>
  <si>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</si>
  <si>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</si>
  <si>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</si>
  <si>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</si>
  <si>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</si>
  <si>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</si>
  <si>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</si>
  <si>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</si>
  <si>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</si>
  <si>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</si>
  <si>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</si>
  <si>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</si>
  <si>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</si>
  <si>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</si>
  <si>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</si>
  <si>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</si>
  <si>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</si>
  <si>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</si>
  <si>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</si>
  <si>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</si>
  <si>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</si>
  <si>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</si>
  <si>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</si>
  <si>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</si>
  <si>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</si>
  <si>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</si>
  <si>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</si>
  <si>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</si>
  <si>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</si>
  <si>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</si>
  <si>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</si>
  <si>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</si>
  <si>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</si>
  <si>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</si>
  <si>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</si>
  <si>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</si>
  <si>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</si>
  <si>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</si>
  <si>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</si>
  <si>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</si>
  <si>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</si>
  <si>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</si>
  <si>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</si>
  <si>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</si>
  <si>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</si>
  <si>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</si>
  <si>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</si>
  <si>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</si>
  <si>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</si>
  <si>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</si>
  <si>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</si>
  <si>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</si>
  <si>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</si>
  <si>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</si>
  <si>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</si>
  <si>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</si>
  <si>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</si>
  <si>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</si>
  <si>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</si>
  <si>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</si>
  <si>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</si>
  <si>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</si>
  <si>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</si>
  <si>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</si>
  <si>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</si>
  <si>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</si>
  <si>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</si>
  <si>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</si>
  <si>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</si>
  <si>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</si>
  <si>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</si>
  <si>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</si>
  <si>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</si>
  <si>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</si>
  <si>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</si>
  <si>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</si>
  <si>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</si>
  <si>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</si>
  <si>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</si>
  <si>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</si>
  <si>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</si>
  <si>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</si>
  <si>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</si>
  <si>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</si>
  <si>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</si>
  <si>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</si>
  <si>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</si>
  <si>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</si>
  <si>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</si>
  <si>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</si>
  <si>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</si>
  <si>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</si>
  <si>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</si>
  <si>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</si>
  <si>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</si>
  <si>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</si>
  <si>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</si>
  <si>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</si>
  <si>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</si>
  <si>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</si>
  <si>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</si>
  <si>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</si>
  <si>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</si>
  <si>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</si>
  <si>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</si>
  <si>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</si>
  <si>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</si>
  <si>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</si>
  <si>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</si>
  <si>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</si>
  <si>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</si>
  <si>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</si>
  <si>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</si>
  <si>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</si>
  <si>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</si>
  <si>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</si>
  <si>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</si>
  <si>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</si>
  <si>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</si>
  <si>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</si>
  <si>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</si>
  <si>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</si>
  <si>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</si>
  <si>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</si>
  <si>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</si>
  <si>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</si>
  <si>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</si>
  <si>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</si>
  <si>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</si>
  <si>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</si>
  <si>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</si>
  <si>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</si>
  <si>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</si>
  <si>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</si>
  <si>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</si>
  <si>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</si>
  <si>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</si>
  <si>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</si>
  <si>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</si>
  <si>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</si>
  <si>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</si>
  <si>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</si>
  <si>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</si>
  <si>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</si>
  <si>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</si>
  <si>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</si>
  <si>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</si>
  <si>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</si>
  <si>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</si>
  <si>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</si>
  <si>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</si>
  <si>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</si>
  <si>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</si>
  <si>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</si>
  <si>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</si>
  <si>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</si>
  <si>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</si>
  <si>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</si>
  <si>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</si>
  <si>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</si>
  <si>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</si>
  <si>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</si>
  <si>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</si>
  <si>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</si>
  <si>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</si>
  <si>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</si>
  <si>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</si>
  <si>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</si>
  <si>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</si>
  <si>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</si>
  <si>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</si>
  <si>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</si>
  <si>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</si>
  <si>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</si>
  <si>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</si>
  <si>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</si>
  <si>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</si>
  <si>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</si>
  <si>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</si>
  <si>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</si>
  <si>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</si>
  <si>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</si>
  <si>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</si>
  <si>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</si>
  <si>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</si>
  <si>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</si>
  <si>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</si>
  <si>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</si>
  <si>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</si>
  <si>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</si>
  <si>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</si>
  <si>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</si>
  <si>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</si>
  <si>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</si>
  <si>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</si>
  <si>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</si>
  <si>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</si>
  <si>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</si>
  <si>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</si>
  <si>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</si>
  <si>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</si>
  <si>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</si>
  <si>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</si>
  <si>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</si>
  <si>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</si>
  <si>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</si>
  <si>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</si>
  <si>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</si>
  <si>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</si>
  <si>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</si>
  <si>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</si>
  <si>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</si>
  <si>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</si>
  <si>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</si>
  <si>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</si>
  <si>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</si>
  <si>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</si>
  <si>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</si>
  <si>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</si>
  <si>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</si>
  <si>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</si>
  <si>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</si>
  <si>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</si>
  <si>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</si>
  <si>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</si>
  <si>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</si>
  <si>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</si>
  <si>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</si>
  <si>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</si>
  <si>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</si>
  <si>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</si>
  <si>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</si>
  <si>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</si>
  <si>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</si>
  <si>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</si>
  <si>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</si>
  <si>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</si>
  <si>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</si>
  <si>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</si>
  <si>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</si>
  <si>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</si>
  <si>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</si>
  <si>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</si>
  <si>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</si>
  <si>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</si>
  <si>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</si>
  <si>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</si>
  <si>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</si>
  <si>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</si>
  <si>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</si>
  <si>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</si>
  <si>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</si>
  <si>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</si>
  <si>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</si>
  <si>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</si>
  <si>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</si>
  <si>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</si>
  <si>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</si>
  <si>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</si>
  <si>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</si>
  <si>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</si>
  <si>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</si>
  <si>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</si>
  <si>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</si>
  <si>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</si>
  <si>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</si>
  <si>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</si>
  <si>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</si>
  <si>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</si>
  <si>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</si>
  <si>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</si>
  <si>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</si>
  <si>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</si>
  <si>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</si>
  <si>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</si>
  <si>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</si>
  <si>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</si>
  <si>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</si>
  <si>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</si>
  <si>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</si>
  <si>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</si>
  <si>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</si>
  <si>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</si>
  <si>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</si>
  <si>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</si>
  <si>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</si>
  <si>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</si>
  <si>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</si>
  <si>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</si>
  <si>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</si>
  <si>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</si>
  <si>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</si>
  <si>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</si>
  <si>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</si>
  <si>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</si>
  <si>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</si>
  <si>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</si>
  <si>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</si>
  <si>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</si>
  <si>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</si>
  <si>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</si>
  <si>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</si>
  <si>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</si>
  <si>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</si>
  <si>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</si>
  <si>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</si>
  <si>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</si>
  <si>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</si>
  <si>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</si>
  <si>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</si>
  <si>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</si>
  <si>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</si>
  <si>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</si>
  <si>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</si>
  <si>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</si>
  <si>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</si>
  <si>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</si>
  <si>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</si>
  <si>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</si>
  <si>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</si>
  <si>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</si>
  <si>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</si>
  <si>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</si>
  <si>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</si>
  <si>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</si>
  <si>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</si>
  <si>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</si>
  <si>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</si>
  <si>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</si>
  <si>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</si>
  <si>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</si>
  <si>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</si>
  <si>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</si>
  <si>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</si>
  <si>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</si>
  <si>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</si>
  <si>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</si>
  <si>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</si>
  <si>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</si>
  <si>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</si>
  <si>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</si>
  <si>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</si>
  <si>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</si>
  <si>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</si>
  <si>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</si>
  <si>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</si>
  <si>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</si>
  <si>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</si>
  <si>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</si>
  <si>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</si>
  <si>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</si>
  <si>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</si>
  <si>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</si>
  <si>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</si>
  <si>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</si>
  <si>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</si>
  <si>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</si>
  <si>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</si>
  <si>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</si>
  <si>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</si>
  <si>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</si>
  <si>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</si>
  <si>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</si>
  <si>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</si>
  <si>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</si>
  <si>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</si>
  <si>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</si>
  <si>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</si>
  <si>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</si>
  <si>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</si>
  <si>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</si>
  <si>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</si>
  <si>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</si>
  <si>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</si>
  <si>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</si>
  <si>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</si>
  <si>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</si>
  <si>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</si>
  <si>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</si>
  <si>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</si>
  <si>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</si>
  <si>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</si>
  <si>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</si>
  <si>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</si>
  <si>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</si>
  <si>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</si>
  <si>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</si>
  <si>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</si>
  <si>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</si>
  <si>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</si>
  <si>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</si>
  <si>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</si>
  <si>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</si>
  <si>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</si>
  <si>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</si>
  <si>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</si>
  <si>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</si>
  <si>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</si>
  <si>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</si>
  <si>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</si>
  <si>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</si>
  <si>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</si>
  <si>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</si>
  <si>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</si>
  <si>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</si>
  <si>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</si>
  <si>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</si>
  <si>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</si>
  <si>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</si>
  <si>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</si>
  <si>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</si>
  <si>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</si>
  <si>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</si>
  <si>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</si>
  <si>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</si>
  <si>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</si>
  <si>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</si>
  <si>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</si>
  <si>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</si>
  <si>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</si>
  <si>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</si>
  <si>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</si>
  <si>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</si>
  <si>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</si>
  <si>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</si>
  <si>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</si>
  <si>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</si>
  <si>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</si>
  <si>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</si>
  <si>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</si>
  <si>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</si>
  <si>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</si>
  <si>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</si>
  <si>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</si>
  <si>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</si>
  <si>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</si>
  <si>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</si>
  <si>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</si>
  <si>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</si>
  <si>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</si>
  <si>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</si>
  <si>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</si>
  <si>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</si>
  <si>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</si>
  <si>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</si>
  <si>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</si>
  <si>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</si>
  <si>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</si>
  <si>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</si>
  <si>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</si>
  <si>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</si>
  <si>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</si>
  <si>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</si>
  <si>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</si>
  <si>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</si>
  <si>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</si>
  <si>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</si>
  <si>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</si>
  <si>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</si>
  <si>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</si>
  <si>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</si>
  <si>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</si>
  <si>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</si>
  <si>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</si>
  <si>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</si>
  <si>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</si>
  <si>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</si>
  <si>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</si>
  <si>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</si>
  <si>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</si>
  <si>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</si>
  <si>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</si>
  <si>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</si>
  <si>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</si>
  <si>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</si>
  <si>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</si>
  <si>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</si>
  <si>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</si>
  <si>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</si>
  <si>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</si>
  <si>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</si>
  <si>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</si>
  <si>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</si>
  <si>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</si>
  <si>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</si>
  <si>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</si>
  <si>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</si>
  <si>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</si>
  <si>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</si>
  <si>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</si>
  <si>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</si>
  <si>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</si>
  <si>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</si>
  <si>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</si>
  <si>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</si>
  <si>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</si>
  <si>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</si>
  <si>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</si>
  <si>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</si>
  <si>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</si>
  <si>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</si>
  <si>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</si>
  <si>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</si>
  <si>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</si>
  <si>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</si>
  <si>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</si>
  <si>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</si>
  <si>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</si>
  <si>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</si>
  <si>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</si>
  <si>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</si>
  <si>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</si>
  <si>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</si>
  <si>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</si>
  <si>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</si>
  <si>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</si>
  <si>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</si>
  <si>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</si>
  <si>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</si>
  <si>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</si>
  <si>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</si>
  <si>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</si>
  <si>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</si>
  <si>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</si>
  <si>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</si>
  <si>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</si>
  <si>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</si>
  <si>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</si>
  <si>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</si>
  <si>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</si>
  <si>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</si>
  <si>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</si>
  <si>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</si>
  <si>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</si>
  <si>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</si>
  <si>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</si>
  <si>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</si>
  <si>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</si>
  <si>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</si>
  <si>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</si>
  <si>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</si>
  <si>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</si>
  <si>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</si>
  <si>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</si>
  <si>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</si>
  <si>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</si>
  <si>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</si>
  <si>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</si>
  <si>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</si>
  <si>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</si>
  <si>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</si>
  <si>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</si>
  <si>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</si>
  <si>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</si>
  <si>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</si>
  <si>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</si>
  <si>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</si>
  <si>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</si>
  <si>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</si>
  <si>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</si>
  <si>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</si>
  <si>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</si>
  <si>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</si>
  <si>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</si>
  <si>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</si>
  <si>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</si>
  <si>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</si>
  <si>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</si>
  <si>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</si>
  <si>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</si>
  <si>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</si>
  <si>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</si>
  <si>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</si>
  <si>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</si>
  <si>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</si>
  <si>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</si>
  <si>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</si>
  <si>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</si>
  <si>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</si>
  <si>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</si>
  <si>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</si>
  <si>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</si>
  <si>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</si>
  <si>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</si>
  <si>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</si>
  <si>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</si>
  <si>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</si>
  <si>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</si>
  <si>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</si>
  <si>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</si>
  <si>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</si>
  <si>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</si>
  <si>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</si>
  <si>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</si>
  <si>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</si>
  <si>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</si>
  <si>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</si>
  <si>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</si>
  <si>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</si>
  <si>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</si>
  <si>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</si>
  <si>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</si>
  <si>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</si>
  <si>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</si>
  <si>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</si>
  <si>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</si>
  <si>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</si>
  <si>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</si>
  <si>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</si>
  <si>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</si>
  <si>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</si>
  <si>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</si>
  <si>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</si>
  <si>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</si>
  <si>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</si>
  <si>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</si>
  <si>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</si>
  <si>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</si>
  <si>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</si>
  <si>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</si>
  <si>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</si>
  <si>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</si>
  <si>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</si>
  <si>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</si>
  <si>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</si>
  <si>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</si>
  <si>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</si>
  <si>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</si>
  <si>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</si>
  <si>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</si>
  <si>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</si>
  <si>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</si>
  <si>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</si>
  <si>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</si>
  <si>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</si>
  <si>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</si>
  <si>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</si>
  <si>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</si>
  <si>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</si>
  <si>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</si>
  <si>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</si>
  <si>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</si>
  <si>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</si>
  <si>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</si>
  <si>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</si>
  <si>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</si>
  <si>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</si>
  <si>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</si>
  <si>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</si>
  <si>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</si>
  <si>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</si>
  <si>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</si>
  <si>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</si>
  <si>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</si>
  <si>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</si>
  <si>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</si>
  <si>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</si>
  <si>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</si>
  <si>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</si>
  <si>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</si>
  <si>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</si>
  <si>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</si>
  <si>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</si>
  <si>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</si>
  <si>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</si>
  <si>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</si>
  <si>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</si>
  <si>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</si>
  <si>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</si>
  <si>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</si>
  <si>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</si>
  <si>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</si>
  <si>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</si>
  <si>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</si>
  <si>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</si>
  <si>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</si>
  <si>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</si>
  <si>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</si>
  <si>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</si>
  <si>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</si>
  <si>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</si>
  <si>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</si>
  <si>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</si>
  <si>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</si>
  <si>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</si>
  <si>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</si>
  <si>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</si>
  <si>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</si>
  <si>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</si>
  <si>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</si>
  <si>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</si>
  <si>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</si>
  <si>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</si>
  <si>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</si>
  <si>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</si>
  <si>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</si>
  <si>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</si>
  <si>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</si>
  <si>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</si>
  <si>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</si>
  <si>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</si>
  <si>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</si>
  <si>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</si>
  <si>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</si>
  <si>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</si>
  <si>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</si>
  <si>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</si>
  <si>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</si>
  <si>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</si>
  <si>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</si>
  <si>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</si>
  <si>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</si>
  <si>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</si>
  <si>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</si>
  <si>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</si>
  <si>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</si>
  <si>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</si>
  <si>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</si>
  <si>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</si>
  <si>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</si>
  <si>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</si>
  <si>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</si>
  <si>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</si>
  <si>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</si>
  <si>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</si>
  <si>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</si>
  <si>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</si>
  <si>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</si>
  <si>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</si>
  <si>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</si>
  <si>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</si>
  <si>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</si>
  <si>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</si>
  <si>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</si>
  <si>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</si>
  <si>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</si>
  <si>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</si>
  <si>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</si>
  <si>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</si>
  <si>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</si>
  <si>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</si>
  <si>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</si>
  <si>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</si>
  <si>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</si>
  <si>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</si>
  <si>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</si>
  <si>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</si>
  <si>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</si>
  <si>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</si>
  <si>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</si>
  <si>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</si>
  <si>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</si>
  <si>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</si>
  <si>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</si>
  <si>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</si>
  <si>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</si>
  <si>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</si>
  <si>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</si>
  <si>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</si>
  <si>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</si>
  <si>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</si>
  <si>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</si>
  <si>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</si>
  <si>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</si>
  <si>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</si>
  <si>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</si>
  <si>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</si>
  <si>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</si>
  <si>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</si>
  <si>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</si>
  <si>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</si>
  <si>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</si>
  <si>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</si>
  <si>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</si>
  <si>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</si>
  <si>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</si>
  <si>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</si>
  <si>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</si>
  <si>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</si>
  <si>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</si>
  <si>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</si>
  <si>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</si>
  <si>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</si>
  <si>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</si>
  <si>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</si>
  <si>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</si>
  <si>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</si>
  <si>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</si>
  <si>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</si>
  <si>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</si>
  <si>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</si>
  <si>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</si>
  <si>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</si>
  <si>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</si>
  <si>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</si>
  <si>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</si>
  <si>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</si>
  <si>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</si>
  <si>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</si>
  <si>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</si>
  <si>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</si>
  <si>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</si>
  <si>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</si>
  <si>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</si>
  <si>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</si>
  <si>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</si>
  <si>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</si>
  <si>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</si>
  <si>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</si>
  <si>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</si>
  <si>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</si>
  <si>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</si>
  <si>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</si>
  <si>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</si>
  <si>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</si>
  <si>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</si>
  <si>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</si>
  <si>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</si>
  <si>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</si>
  <si>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</si>
  <si>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</si>
  <si>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</si>
  <si>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</si>
  <si>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</si>
  <si>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</si>
  <si>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</si>
  <si>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</si>
  <si>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</si>
  <si>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</si>
  <si>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</si>
  <si>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</si>
  <si>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</si>
  <si>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</si>
  <si>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</si>
  <si>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</si>
  <si>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</si>
  <si>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</si>
  <si>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</si>
  <si>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</si>
  <si>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</si>
  <si>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</si>
  <si>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</si>
  <si>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</si>
  <si>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</si>
  <si>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</si>
  <si>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</si>
  <si>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</si>
  <si>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</si>
  <si>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</si>
  <si>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</si>
  <si>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</si>
  <si>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</si>
  <si>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</si>
  <si>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</si>
  <si>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</si>
  <si>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</si>
  <si>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</si>
  <si>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</si>
  <si>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</si>
  <si>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</si>
  <si>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</si>
  <si>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</si>
  <si>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</si>
  <si>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</si>
  <si>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</si>
  <si>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</si>
  <si>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</si>
  <si>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</si>
  <si>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</si>
  <si>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</si>
  <si>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</si>
  <si>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</si>
  <si>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</si>
  <si>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</si>
  <si>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</si>
  <si>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</si>
  <si>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</si>
  <si>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</si>
  <si>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</si>
  <si>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</si>
  <si>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</si>
  <si>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</si>
  <si>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</si>
  <si>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</si>
  <si>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</si>
  <si>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</si>
  <si>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</si>
  <si>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</si>
  <si>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</si>
  <si>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</si>
  <si>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</si>
  <si>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</si>
  <si>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</si>
  <si>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</si>
  <si>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</si>
  <si>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</si>
  <si>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</si>
  <si>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</si>
  <si>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</si>
  <si>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</si>
  <si>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</si>
  <si>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</si>
  <si>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</si>
  <si>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</si>
  <si>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</si>
  <si>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</si>
  <si>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</si>
  <si>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</si>
  <si>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</si>
  <si>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</si>
  <si>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</si>
  <si>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</si>
  <si>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</si>
  <si>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</si>
  <si>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</si>
  <si>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</si>
  <si>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</si>
  <si>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</si>
  <si>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</si>
  <si>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</si>
  <si>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</si>
  <si>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</si>
  <si>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</si>
  <si>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</si>
  <si>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</si>
  <si>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</si>
  <si>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</si>
  <si>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</si>
  <si>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</si>
  <si>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</si>
  <si>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</si>
  <si>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</si>
  <si>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</si>
  <si>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</si>
  <si>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</si>
  <si>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</si>
  <si>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</si>
  <si>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</si>
  <si>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</si>
  <si>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</si>
  <si>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</si>
  <si>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</si>
  <si>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</si>
  <si>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</si>
  <si>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</si>
  <si>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</si>
  <si>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</si>
  <si>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</si>
  <si>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</si>
  <si>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</si>
  <si>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</si>
  <si>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</si>
  <si>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</si>
  <si>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</si>
  <si>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</si>
  <si>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</si>
  <si>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</si>
  <si>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</si>
  <si>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</si>
  <si>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</si>
  <si>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</si>
  <si>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</si>
  <si>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</si>
  <si>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</si>
  <si>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</si>
  <si>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</si>
  <si>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</si>
  <si>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</si>
  <si>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</si>
  <si>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</si>
  <si>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</si>
  <si>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</si>
  <si>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</si>
  <si>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</si>
  <si>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</si>
  <si>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</si>
  <si>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</si>
  <si>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</si>
  <si>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</si>
  <si>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</si>
  <si>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</si>
  <si>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</si>
  <si>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</si>
  <si>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</si>
  <si>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</si>
  <si>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</si>
  <si>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</si>
  <si>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</si>
  <si>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</si>
  <si>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</si>
  <si>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</si>
  <si>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</si>
  <si>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</si>
  <si>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</si>
  <si>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</si>
  <si>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</si>
  <si>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</si>
  <si>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</si>
  <si>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</si>
  <si>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</si>
  <si>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</si>
  <si>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</si>
  <si>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</si>
  <si>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</si>
  <si>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</si>
  <si>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</si>
  <si>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</si>
  <si>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</si>
  <si>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</si>
  <si>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</si>
  <si>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</si>
  <si>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</si>
  <si>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</si>
  <si>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</si>
  <si>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</si>
  <si>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</si>
  <si>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</si>
  <si>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</si>
  <si>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</si>
  <si>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</si>
  <si>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</si>
  <si>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</si>
  <si>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</si>
  <si>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</si>
  <si>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</si>
  <si>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</si>
  <si>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</si>
  <si>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</si>
  <si>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</si>
  <si>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</si>
  <si>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</si>
  <si>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</si>
  <si>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</si>
  <si>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</si>
  <si>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</si>
  <si>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</si>
  <si>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</si>
  <si>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</si>
  <si>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</si>
  <si>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</si>
  <si>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</si>
  <si>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</si>
  <si>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</si>
  <si>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</si>
  <si>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</si>
  <si>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</si>
  <si>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</si>
  <si>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</si>
  <si>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</si>
  <si>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</si>
  <si>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</si>
  <si>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</si>
  <si>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</si>
  <si>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</si>
  <si>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</si>
  <si>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</si>
  <si>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</si>
  <si>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</si>
  <si>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</si>
  <si>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</si>
  <si>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</si>
  <si>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</si>
  <si>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</si>
  <si>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</si>
  <si>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</si>
  <si>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</si>
  <si>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</si>
  <si>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</si>
  <si>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</si>
  <si>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</si>
  <si>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</si>
  <si>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</si>
  <si>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</si>
  <si>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</si>
  <si>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</si>
  <si>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</si>
  <si>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</si>
  <si>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</si>
  <si>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</si>
  <si>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</si>
  <si>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</si>
  <si>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</si>
  <si>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</si>
  <si>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</si>
  <si>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</si>
  <si>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</si>
  <si>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</si>
  <si>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</si>
  <si>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</si>
  <si>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</si>
  <si>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</si>
  <si>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</si>
  <si>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</si>
  <si>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</si>
  <si>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</si>
  <si>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</si>
  <si>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</si>
  <si>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</si>
  <si>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</si>
  <si>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</si>
  <si>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</si>
  <si>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</si>
  <si>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</si>
  <si>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</si>
  <si>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</si>
  <si>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</si>
  <si>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</si>
  <si>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</si>
  <si>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</si>
  <si>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</si>
  <si>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</si>
  <si>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</si>
  <si>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</si>
  <si>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</si>
  <si>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</si>
  <si>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</si>
  <si>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</si>
  <si>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</si>
  <si>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</si>
  <si>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</si>
  <si>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</si>
  <si>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</si>
  <si>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</si>
  <si>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</si>
  <si>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</si>
  <si>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</si>
  <si>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</si>
  <si>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</si>
  <si>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</si>
  <si>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</si>
  <si>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</si>
  <si>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</si>
  <si>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</si>
  <si>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</si>
  <si>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</si>
  <si>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</si>
  <si>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</si>
  <si>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</si>
  <si>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</si>
  <si>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</si>
  <si>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</si>
  <si>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</si>
  <si>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</si>
  <si>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</si>
  <si>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</si>
  <si>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</si>
  <si>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</si>
  <si>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</si>
  <si>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</si>
  <si>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</si>
  <si>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</si>
  <si>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</si>
  <si>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</si>
  <si>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</si>
  <si>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</si>
  <si>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</si>
  <si>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</si>
  <si>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</si>
  <si>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</si>
  <si>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</si>
  <si>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</si>
  <si>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</si>
  <si>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</si>
  <si>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</si>
  <si>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</si>
  <si>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</si>
  <si>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</si>
  <si>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</si>
  <si>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</si>
  <si>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</si>
  <si>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</si>
  <si>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</si>
  <si>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</si>
  <si>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</si>
  <si>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</si>
  <si>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</si>
  <si>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</si>
  <si>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</si>
  <si>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</si>
  <si>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</si>
  <si>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</si>
  <si>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</si>
  <si>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</si>
  <si>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</si>
  <si>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</si>
  <si>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</si>
  <si>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</si>
  <si>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</si>
  <si>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</si>
  <si>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</si>
  <si>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</si>
  <si>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</si>
  <si>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</si>
  <si>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</si>
  <si>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</si>
  <si>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</si>
  <si>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</si>
  <si>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</si>
  <si>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</si>
  <si>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</si>
  <si>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</si>
  <si>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</si>
  <si>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</si>
  <si>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</si>
  <si>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</si>
  <si>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</si>
  <si>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</si>
  <si>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</si>
  <si>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</si>
  <si>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</si>
  <si>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</si>
  <si>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</si>
  <si>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</si>
  <si>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</si>
  <si>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</si>
  <si>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</si>
  <si>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</si>
  <si>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</si>
  <si>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</si>
  <si>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</si>
  <si>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</si>
  <si>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</si>
  <si>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</si>
  <si>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</si>
  <si>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</si>
  <si>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</si>
  <si>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</si>
  <si>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</si>
  <si>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</si>
  <si>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</si>
  <si>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</si>
  <si>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</si>
  <si>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</si>
  <si>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</si>
  <si>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</si>
  <si>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</si>
  <si>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</si>
  <si>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</si>
  <si>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</si>
  <si>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</si>
  <si>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</si>
  <si>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</si>
  <si>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</si>
  <si>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</si>
  <si>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</si>
  <si>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</si>
  <si>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</si>
  <si>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</si>
  <si>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</si>
  <si>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</si>
  <si>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</si>
  <si>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</si>
  <si>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</si>
  <si>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</si>
  <si>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</si>
  <si>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</si>
  <si>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</si>
  <si>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</si>
  <si>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</si>
  <si>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</si>
  <si>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</si>
  <si>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</si>
  <si>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</si>
  <si>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</si>
  <si>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</si>
  <si>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</si>
  <si>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</si>
  <si>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</si>
  <si>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</si>
  <si>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</si>
  <si>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</si>
  <si>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</si>
  <si>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</si>
  <si>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</si>
  <si>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</si>
  <si>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</si>
  <si>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</si>
  <si>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</si>
  <si>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</si>
  <si>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</si>
  <si>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</si>
  <si>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</si>
  <si>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</si>
  <si>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</si>
  <si>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</si>
  <si>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</si>
  <si>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</si>
  <si>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</si>
  <si>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</si>
  <si>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</si>
  <si>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</si>
  <si>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</si>
  <si>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</si>
  <si>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</si>
  <si>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</si>
  <si>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</si>
  <si>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</si>
  <si>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</si>
  <si>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</si>
  <si>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</si>
  <si>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</si>
  <si>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</si>
  <si>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</si>
  <si>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</si>
  <si>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</si>
  <si>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</si>
  <si>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</si>
  <si>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</si>
  <si>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</si>
  <si>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</si>
  <si>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</si>
  <si>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</si>
  <si>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</si>
  <si>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</si>
  <si>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</si>
  <si>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</si>
  <si>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</si>
  <si>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</si>
  <si>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</si>
  <si>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</si>
  <si>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</si>
  <si>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</si>
  <si>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</si>
  <si>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</si>
  <si>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</si>
  <si>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</si>
  <si>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</si>
  <si>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</si>
  <si>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</si>
  <si>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</si>
  <si>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</si>
  <si>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</si>
  <si>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</si>
  <si>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</si>
  <si>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</si>
  <si>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</si>
  <si>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</si>
  <si>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</si>
  <si>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</si>
  <si>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</si>
  <si>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</si>
  <si>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</si>
  <si>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</si>
  <si>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</si>
  <si>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</si>
  <si>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</si>
  <si>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</si>
  <si>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</si>
  <si>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</si>
  <si>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</si>
  <si>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</si>
  <si>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</si>
  <si>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</si>
  <si>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</si>
  <si>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</si>
  <si>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</si>
  <si>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</si>
  <si>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</si>
  <si>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</si>
  <si>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</si>
  <si>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</si>
  <si>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</si>
  <si>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</si>
  <si>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</si>
  <si>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</si>
  <si>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</si>
  <si>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</si>
  <si>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</si>
  <si>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</si>
  <si>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</si>
  <si>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</si>
  <si>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</si>
  <si>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</si>
  <si>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</si>
  <si>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</si>
  <si>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</si>
  <si>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</si>
  <si>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</si>
  <si>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</si>
  <si>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</si>
  <si>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</si>
  <si>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</si>
  <si>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</si>
  <si>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</si>
  <si>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</si>
  <si>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</si>
  <si>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</si>
  <si>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</si>
  <si>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</si>
  <si>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</si>
  <si>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</si>
  <si>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</si>
  <si>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</si>
  <si>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</si>
  <si>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</si>
  <si>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</si>
  <si>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</si>
  <si>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</si>
  <si>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</si>
  <si>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</si>
  <si>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</si>
  <si>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</si>
  <si>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</si>
  <si>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</si>
  <si>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</si>
  <si>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</si>
  <si>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</si>
  <si>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</si>
  <si>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</si>
  <si>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</si>
  <si>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</si>
  <si>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</si>
  <si>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</si>
  <si>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</si>
  <si>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</si>
  <si>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</si>
  <si>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</si>
  <si>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</si>
  <si>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</si>
  <si>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</si>
  <si>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</si>
  <si>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</si>
  <si>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</si>
  <si>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</si>
  <si>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</si>
  <si>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</si>
  <si>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</si>
  <si>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</si>
  <si>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</si>
  <si>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</si>
  <si>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</si>
  <si>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</si>
  <si>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</si>
  <si>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</si>
  <si>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</si>
  <si>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</si>
  <si>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</si>
  <si>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</si>
  <si>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</si>
  <si>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</si>
  <si>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</si>
  <si>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</si>
  <si>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</si>
  <si>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</si>
  <si>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</si>
  <si>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</si>
  <si>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</si>
  <si>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</si>
  <si>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</si>
  <si>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</si>
  <si>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</si>
  <si>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</si>
  <si>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</si>
  <si>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</si>
  <si>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</si>
  <si>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</si>
  <si>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</si>
  <si>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</si>
  <si>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</si>
  <si>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</si>
  <si>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</si>
  <si>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</si>
  <si>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</si>
  <si>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</si>
  <si>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</si>
  <si>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</si>
  <si>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</si>
  <si>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</si>
  <si>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</si>
  <si>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</si>
  <si>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</si>
  <si>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</si>
  <si>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</si>
  <si>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</si>
  <si>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</si>
  <si>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</si>
  <si>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</si>
  <si>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</si>
  <si>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</si>
  <si>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</si>
  <si>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</si>
  <si>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</si>
  <si>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</si>
  <si>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</si>
  <si>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</si>
  <si>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</si>
  <si>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</si>
  <si>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</si>
  <si>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</si>
  <si>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</si>
  <si>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</si>
  <si>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</si>
  <si>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</si>
  <si>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</si>
  <si>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</si>
  <si>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</si>
  <si>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</si>
  <si>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</si>
  <si>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</si>
  <si>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</si>
  <si>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</si>
  <si>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</si>
  <si>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</si>
  <si>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</si>
  <si>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</si>
  <si>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</si>
  <si>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</si>
  <si>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</si>
  <si>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</si>
  <si>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</si>
  <si>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</si>
  <si>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</si>
  <si>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</si>
  <si>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</si>
  <si>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</si>
  <si>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</si>
  <si>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</si>
  <si>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</si>
  <si>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</si>
  <si>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</si>
  <si>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</si>
  <si>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</si>
  <si>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</si>
  <si>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</si>
  <si>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</si>
  <si>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</si>
  <si>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</si>
  <si>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</si>
  <si>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</si>
  <si>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</si>
  <si>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</si>
  <si>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</si>
  <si>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</si>
  <si>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</si>
  <si>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</si>
  <si>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</si>
  <si>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</si>
  <si>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</si>
  <si>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</si>
  <si>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</si>
  <si>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</si>
  <si>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</si>
  <si>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</si>
  <si>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</si>
  <si>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</si>
  <si>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</si>
  <si>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</si>
  <si>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</si>
  <si>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</si>
  <si>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</si>
  <si>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</si>
  <si>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</si>
  <si>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</si>
  <si>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</si>
  <si>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</si>
  <si>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</si>
  <si>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</si>
  <si>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</si>
  <si>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</si>
  <si>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</si>
  <si>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</si>
  <si>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</si>
  <si>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</si>
  <si>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</si>
  <si>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</si>
  <si>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</si>
  <si>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</si>
  <si>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</si>
  <si>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</si>
  <si>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</si>
  <si>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</si>
  <si>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</si>
  <si>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</si>
  <si>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</si>
  <si>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</si>
  <si>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</si>
  <si>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</si>
  <si>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</si>
  <si>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</si>
  <si>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</si>
  <si>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</si>
  <si>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</si>
  <si>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</si>
  <si>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</si>
  <si>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</si>
  <si>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</si>
  <si>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</si>
  <si>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</si>
  <si>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</si>
  <si>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</si>
  <si>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</si>
  <si>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</si>
  <si>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</si>
  <si>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</si>
  <si>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</si>
  <si>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</si>
  <si>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</si>
  <si>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</si>
  <si>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</si>
  <si>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</si>
  <si>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</si>
  <si>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</si>
  <si>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</si>
  <si>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</si>
  <si>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</si>
  <si>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</si>
  <si>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</si>
  <si>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</si>
  <si>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</si>
  <si>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</si>
  <si>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</si>
  <si>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</si>
  <si>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</si>
  <si>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</si>
  <si>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</si>
  <si>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</si>
  <si>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</si>
  <si>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</si>
  <si>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</si>
  <si>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</si>
  <si>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</si>
  <si>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</si>
  <si>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</si>
  <si>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</si>
  <si>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</si>
  <si>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</si>
  <si>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</si>
  <si>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</si>
  <si>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</si>
  <si>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</si>
  <si>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</si>
  <si>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</si>
  <si>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</si>
  <si>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</si>
  <si>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</si>
  <si>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</si>
  <si>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</si>
  <si>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</si>
  <si>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</si>
  <si>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</si>
  <si>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</si>
  <si>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</si>
  <si>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</si>
  <si>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</si>
  <si>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</si>
  <si>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</si>
  <si>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</si>
  <si>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</si>
  <si>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</si>
  <si>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</si>
  <si>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</si>
  <si>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</si>
  <si>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</si>
  <si>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</si>
  <si>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</si>
  <si>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</si>
  <si>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</si>
  <si>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</si>
  <si>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</si>
  <si>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</si>
  <si>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</si>
  <si>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</si>
  <si>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</si>
  <si>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</si>
  <si>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</si>
  <si>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</si>
  <si>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</si>
  <si>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</si>
  <si>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</si>
  <si>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</si>
  <si>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</si>
  <si>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</si>
  <si>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</si>
  <si>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</si>
  <si>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</si>
  <si>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</si>
  <si>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</si>
  <si>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</si>
  <si>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</si>
  <si>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</si>
  <si>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</si>
  <si>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</si>
  <si>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</si>
  <si>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</si>
  <si>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</si>
  <si>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</si>
  <si>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</si>
  <si>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</si>
  <si>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</si>
  <si>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</si>
  <si>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</si>
  <si>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</si>
  <si>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</si>
  <si>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</si>
  <si>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</si>
  <si>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</si>
  <si>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</si>
  <si>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</si>
  <si>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</si>
  <si>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</si>
  <si>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</si>
  <si>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</si>
  <si>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</si>
  <si>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</si>
  <si>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</si>
  <si>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</si>
  <si>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</si>
  <si>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</si>
  <si>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</si>
  <si>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</si>
  <si>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</si>
  <si>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</si>
  <si>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</si>
  <si>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</si>
  <si>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</si>
  <si>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</si>
  <si>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</si>
  <si>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</si>
  <si>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</si>
  <si>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</si>
  <si>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</si>
  <si>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</si>
  <si>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</si>
  <si>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</si>
  <si>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</si>
  <si>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</si>
  <si>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</si>
  <si>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</si>
  <si>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</si>
  <si>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</si>
  <si>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</si>
  <si>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</si>
  <si>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</si>
  <si>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</si>
  <si>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</si>
  <si>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</si>
  <si>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</si>
  <si>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</si>
  <si>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</si>
  <si>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</si>
  <si>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</si>
  <si>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</si>
  <si>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</si>
  <si>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</si>
  <si>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</si>
  <si>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</si>
  <si>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</si>
  <si>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</si>
  <si>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</si>
  <si>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</si>
  <si>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</si>
  <si>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</si>
  <si>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</si>
  <si>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</si>
  <si>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</si>
  <si>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</si>
  <si>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</si>
  <si>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</si>
  <si>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</si>
  <si>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</si>
  <si>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</si>
  <si>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</si>
  <si>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</si>
  <si>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</si>
  <si>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</si>
  <si>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</si>
  <si>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</si>
  <si>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</si>
  <si>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</si>
  <si>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</si>
  <si>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</si>
  <si>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</si>
  <si>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</si>
  <si>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</si>
  <si>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</si>
  <si>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</si>
  <si>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</si>
  <si>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</si>
  <si>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</si>
  <si>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</si>
  <si>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</si>
  <si>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</si>
  <si>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</si>
  <si>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</si>
  <si>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</si>
  <si>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</si>
  <si>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</si>
  <si>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</si>
  <si>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</si>
  <si>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</si>
  <si>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</si>
  <si>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</si>
  <si>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</si>
  <si>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</si>
  <si>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</si>
  <si>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</si>
  <si>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</si>
  <si>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</si>
  <si>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</si>
  <si>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</si>
  <si>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</si>
  <si>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</si>
  <si>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</si>
  <si>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</si>
  <si>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</si>
  <si>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</si>
  <si>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</si>
  <si>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</si>
  <si>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</si>
  <si>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</si>
  <si>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</si>
  <si>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</si>
  <si>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</si>
  <si>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</si>
  <si>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</si>
  <si>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</si>
  <si>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</si>
  <si>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</si>
  <si>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</si>
  <si>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</si>
  <si>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</si>
  <si>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</si>
  <si>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</si>
  <si>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</si>
  <si>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</si>
  <si>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</si>
  <si>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</si>
  <si>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</si>
  <si>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</si>
  <si>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</si>
  <si>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</si>
  <si>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</si>
  <si>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</si>
  <si>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</si>
  <si>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</si>
  <si>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</si>
  <si>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</si>
  <si>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</si>
  <si>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</si>
  <si>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</si>
  <si>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</si>
  <si>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</si>
  <si>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</si>
  <si>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</si>
  <si>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</si>
  <si>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</si>
  <si>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</si>
  <si>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</si>
  <si>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</si>
  <si>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</si>
  <si>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</si>
  <si>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</si>
  <si>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</si>
  <si>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</si>
  <si>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</si>
  <si>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</si>
  <si>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</si>
  <si>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</si>
  <si>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</si>
  <si>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</si>
  <si>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</si>
  <si>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</si>
  <si>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</si>
  <si>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</si>
  <si>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</si>
  <si>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</si>
  <si>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</si>
  <si>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</si>
  <si>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</si>
  <si>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</si>
  <si>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</si>
  <si>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</si>
  <si>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</si>
  <si>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</si>
  <si>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</si>
  <si>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</si>
  <si>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</si>
  <si>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</si>
  <si>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</si>
  <si>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</si>
  <si>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</si>
  <si>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</si>
  <si>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</si>
  <si>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</si>
  <si>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</si>
  <si>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</si>
  <si>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</si>
  <si>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</si>
  <si>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</si>
  <si>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</si>
  <si>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</si>
  <si>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</si>
  <si>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</si>
  <si>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</si>
  <si>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</si>
  <si>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</si>
  <si>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</si>
  <si>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</si>
  <si>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</si>
  <si>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</si>
  <si>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</si>
  <si>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</si>
  <si>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</si>
  <si>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</si>
  <si>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</si>
  <si>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</si>
  <si>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</si>
  <si>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</si>
  <si>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</si>
  <si>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</si>
  <si>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</si>
  <si>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</si>
  <si>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</si>
  <si>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</si>
  <si>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</si>
  <si>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</si>
  <si>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</si>
  <si>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</si>
  <si>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</si>
  <si>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</si>
  <si>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</si>
  <si>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</si>
  <si>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</si>
  <si>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</si>
  <si>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</si>
  <si>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</si>
  <si>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</si>
  <si>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</si>
  <si>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</si>
  <si>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</si>
  <si>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</si>
  <si>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</si>
  <si>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</si>
  <si>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</si>
  <si>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</si>
  <si>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</si>
  <si>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</si>
  <si>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</si>
  <si>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</si>
  <si>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</si>
  <si>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</si>
  <si>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</si>
  <si>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</si>
  <si>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</si>
  <si>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</si>
  <si>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</si>
  <si>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</si>
  <si>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</si>
  <si>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</si>
  <si>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</si>
  <si>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</si>
  <si>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</si>
  <si>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</si>
  <si>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</si>
  <si>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</si>
  <si>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</si>
  <si>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</si>
  <si>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</si>
  <si>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</si>
  <si>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</si>
  <si>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</si>
  <si>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</si>
  <si>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</si>
  <si>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</si>
  <si>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</si>
  <si>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</si>
  <si>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</si>
  <si>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</si>
  <si>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</si>
  <si>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</si>
  <si>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</si>
  <si>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</si>
  <si>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</si>
  <si>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</si>
  <si>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</si>
  <si>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</si>
  <si>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</si>
  <si>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</si>
  <si>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</si>
  <si>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</si>
  <si>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</si>
  <si>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</si>
  <si>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</si>
  <si>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</si>
  <si>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</si>
  <si>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</si>
  <si>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</si>
  <si>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</si>
  <si>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</si>
  <si>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</si>
  <si>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</si>
  <si>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</si>
  <si>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</si>
  <si>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</si>
  <si>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</si>
  <si>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</si>
  <si>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</si>
  <si>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</si>
  <si>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</si>
  <si>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</si>
  <si>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</si>
  <si>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</si>
  <si>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</si>
  <si>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</si>
  <si>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</si>
  <si>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</si>
  <si>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</si>
  <si>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</si>
  <si>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</si>
  <si>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</si>
  <si>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</si>
  <si>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</si>
  <si>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</si>
  <si>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</si>
  <si>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</si>
  <si>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</si>
  <si>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</si>
  <si>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</si>
  <si>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</si>
  <si>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</si>
  <si>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</si>
  <si>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</si>
  <si>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</si>
  <si>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</si>
  <si>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</si>
  <si>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</si>
  <si>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</si>
  <si>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</si>
  <si>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</si>
  <si>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</si>
  <si>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</si>
  <si>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</si>
  <si>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</si>
  <si>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</si>
  <si>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</si>
  <si>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</si>
  <si>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</si>
  <si>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</si>
  <si>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</si>
  <si>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</si>
  <si>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</si>
  <si>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</si>
  <si>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</si>
  <si>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</si>
  <si>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</si>
  <si>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</si>
  <si>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</si>
  <si>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</si>
  <si>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</si>
  <si>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</si>
  <si>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</si>
  <si>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</si>
  <si>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</si>
  <si>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</si>
  <si>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</si>
  <si>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</si>
  <si>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</si>
  <si>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</si>
  <si>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</si>
  <si>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</si>
  <si>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</si>
  <si>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</si>
  <si>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</si>
  <si>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</si>
  <si>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</si>
  <si>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</si>
  <si>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</si>
  <si>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</si>
  <si>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</si>
  <si>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</si>
  <si>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</si>
  <si>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</si>
  <si>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</si>
  <si>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</si>
  <si>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</si>
  <si>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</si>
  <si>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</si>
  <si>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</si>
  <si>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</si>
  <si>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</si>
  <si>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</si>
  <si>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</si>
  <si>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</si>
  <si>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</si>
  <si>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</si>
  <si>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</si>
  <si>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</si>
  <si>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</si>
  <si>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</si>
  <si>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</si>
  <si>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</si>
  <si>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</si>
  <si>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</si>
  <si>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</si>
  <si>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</si>
  <si>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</si>
  <si>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</si>
  <si>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</si>
  <si>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</si>
  <si>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</si>
  <si>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</si>
  <si>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</si>
  <si>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</si>
  <si>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</si>
  <si>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</si>
  <si>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</si>
  <si>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</si>
  <si>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</si>
  <si>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</si>
  <si>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</si>
  <si>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</si>
  <si>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</si>
  <si>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</si>
  <si>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</si>
  <si>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</si>
  <si>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</si>
  <si>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</si>
  <si>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</si>
  <si>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</si>
  <si>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</si>
  <si>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</si>
  <si>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</si>
  <si>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</si>
  <si>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</si>
  <si>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</si>
  <si>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</si>
  <si>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</si>
  <si>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</si>
  <si>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</si>
  <si>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</si>
  <si>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</si>
  <si>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</si>
  <si>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</si>
  <si>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</si>
  <si>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</si>
  <si>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</si>
  <si>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</si>
  <si>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</si>
  <si>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</si>
  <si>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</si>
  <si>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</si>
  <si>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</si>
  <si>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</si>
  <si>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</si>
  <si>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</si>
  <si>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</si>
  <si>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</si>
  <si>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</si>
  <si>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</si>
  <si>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</si>
  <si>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</si>
  <si>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</si>
  <si>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</si>
  <si>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</si>
  <si>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</si>
  <si>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</si>
  <si>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</si>
  <si>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</si>
  <si>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</si>
  <si>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</si>
  <si>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</si>
  <si>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</si>
  <si>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</si>
  <si>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</si>
  <si>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</si>
  <si>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</si>
  <si>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</si>
  <si>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</si>
  <si>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</si>
  <si>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</si>
  <si>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</si>
  <si>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</si>
  <si>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</si>
  <si>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</si>
  <si>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</si>
  <si>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</si>
  <si>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</si>
  <si>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</si>
  <si>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</si>
  <si>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</si>
  <si>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</si>
  <si>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</si>
  <si>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</si>
  <si>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</si>
  <si>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</si>
  <si>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</si>
  <si>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</si>
  <si>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</si>
  <si>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</si>
  <si>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</si>
  <si>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</si>
  <si>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</si>
  <si>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</si>
  <si>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</si>
  <si>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</si>
  <si>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</si>
  <si>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</si>
  <si>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</si>
  <si>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</si>
  <si>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</si>
  <si>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</si>
  <si>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</si>
  <si>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</si>
  <si>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</si>
  <si>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</si>
  <si>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</si>
  <si>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</si>
  <si>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</si>
  <si>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</si>
  <si>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</si>
  <si>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</si>
  <si>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</si>
  <si>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</si>
  <si>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</si>
  <si>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</si>
  <si>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</si>
  <si>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</si>
  <si>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</si>
  <si>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</si>
  <si>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</si>
  <si>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</si>
  <si>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</si>
  <si>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</si>
  <si>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</si>
  <si>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</si>
  <si>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</si>
  <si>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</si>
  <si>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</si>
  <si>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</si>
  <si>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</si>
  <si>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</si>
  <si>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</si>
  <si>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</si>
  <si>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</si>
  <si>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</si>
  <si>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</si>
  <si>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</si>
  <si>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</si>
  <si>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</si>
  <si>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</si>
  <si>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</si>
  <si>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</si>
  <si>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</si>
  <si>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</si>
  <si>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</si>
  <si>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</si>
  <si>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</si>
  <si>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</si>
  <si>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</si>
  <si>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</si>
  <si>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</si>
  <si>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</si>
  <si>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</si>
  <si>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</si>
  <si>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</si>
  <si>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</si>
  <si>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</si>
  <si>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</si>
  <si>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</si>
  <si>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</si>
  <si>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</si>
  <si>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</si>
  <si>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</si>
  <si>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</si>
  <si>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</si>
  <si>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</si>
  <si>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</si>
  <si>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</si>
  <si>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</si>
  <si>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</si>
  <si>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</si>
  <si>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</si>
  <si>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</si>
  <si>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</si>
  <si>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</si>
  <si>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</si>
  <si>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</si>
  <si>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</si>
  <si>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</si>
  <si>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</si>
  <si>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</si>
  <si>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</si>
  <si>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</si>
  <si>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</si>
  <si>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</si>
  <si>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</si>
  <si>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</si>
  <si>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</si>
  <si>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</si>
  <si>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</si>
  <si>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</si>
  <si>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</si>
  <si>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</si>
  <si>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</si>
  <si>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</si>
  <si>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</si>
  <si>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</si>
  <si>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</si>
  <si>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</si>
  <si>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</si>
  <si>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</si>
  <si>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</si>
  <si>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</si>
  <si>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</si>
  <si>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</si>
  <si>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</si>
  <si>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</si>
  <si>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</si>
  <si>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</si>
  <si>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</si>
  <si>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</si>
  <si>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</si>
  <si>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</si>
  <si>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</si>
  <si>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</si>
  <si>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</si>
  <si>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</si>
  <si>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</si>
  <si>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</si>
  <si>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</si>
  <si>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</si>
  <si>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</si>
  <si>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</si>
  <si>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</si>
  <si>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</si>
  <si>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</si>
  <si>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</si>
  <si>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</si>
  <si>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</si>
  <si>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</si>
  <si>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</si>
  <si>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</si>
  <si>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</si>
  <si>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</si>
  <si>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</si>
  <si>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</si>
  <si>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</si>
  <si>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</si>
  <si>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</si>
  <si>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</si>
  <si>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</si>
  <si>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</si>
  <si>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</si>
  <si>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</si>
  <si>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</si>
  <si>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</si>
  <si>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</si>
  <si>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</si>
  <si>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</si>
  <si>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</si>
  <si>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</si>
  <si>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</si>
  <si>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</si>
  <si>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</si>
  <si>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</si>
  <si>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</si>
  <si>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</si>
  <si>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</si>
  <si>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</si>
  <si>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</si>
  <si>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</si>
  <si>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</si>
  <si>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</si>
  <si>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</si>
  <si>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</si>
  <si>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</si>
  <si>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</si>
  <si>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</si>
  <si>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</si>
  <si>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</si>
  <si>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</si>
  <si>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</si>
  <si>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</si>
  <si>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</si>
  <si>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</si>
  <si>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</si>
  <si>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</si>
  <si>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</si>
  <si>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</si>
  <si>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</si>
  <si>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</si>
  <si>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</si>
  <si>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</si>
  <si>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</si>
  <si>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</si>
  <si>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</si>
  <si>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</si>
  <si>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</si>
  <si>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</si>
  <si>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</si>
  <si>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</si>
  <si>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</si>
  <si>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</si>
  <si>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</si>
  <si>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</si>
  <si>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</si>
  <si>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</si>
  <si>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</si>
  <si>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</si>
  <si>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</si>
  <si>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</si>
  <si>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</si>
  <si>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</si>
  <si>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</si>
  <si>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</si>
  <si>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</si>
  <si>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</si>
  <si>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</si>
  <si>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</si>
  <si>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</si>
  <si>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</si>
  <si>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</si>
  <si>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</si>
  <si>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</si>
  <si>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</si>
  <si>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</si>
  <si>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</si>
  <si>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</si>
  <si>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</si>
  <si>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</si>
  <si>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</si>
  <si>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</si>
  <si>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</si>
  <si>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</si>
  <si>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</si>
  <si>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</si>
  <si>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</si>
  <si>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</si>
  <si>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</si>
  <si>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</si>
  <si>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</si>
  <si>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</si>
  <si>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</si>
  <si>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</si>
  <si>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</si>
  <si>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</si>
  <si>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</si>
  <si>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</si>
  <si>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</si>
  <si>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</si>
  <si>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</si>
  <si>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</si>
  <si>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</si>
  <si>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</si>
  <si>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</si>
  <si>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</si>
  <si>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</si>
  <si>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</si>
  <si>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</si>
  <si>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</si>
  <si>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</si>
  <si>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</si>
  <si>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</si>
  <si>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</si>
  <si>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</si>
  <si>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</si>
  <si>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</si>
  <si>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</si>
  <si>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</si>
  <si>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</si>
  <si>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</si>
  <si>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</si>
  <si>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</si>
  <si>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</si>
  <si>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</si>
  <si>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</si>
  <si>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</si>
  <si>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</si>
  <si>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</si>
  <si>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</si>
  <si>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</si>
  <si>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</si>
  <si>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</si>
  <si>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</si>
  <si>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</si>
  <si>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</si>
  <si>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</si>
  <si>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</si>
  <si>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</si>
  <si>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</si>
  <si>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</si>
  <si>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</si>
  <si>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</si>
  <si>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</si>
  <si>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</si>
  <si>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</si>
  <si>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</si>
  <si>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</si>
  <si>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</si>
  <si>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</si>
  <si>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</si>
  <si>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</si>
  <si>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</si>
  <si>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</si>
  <si>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</si>
  <si>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</si>
  <si>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</si>
  <si>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</si>
  <si>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</si>
  <si>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</si>
  <si>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</si>
  <si>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</si>
  <si>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</si>
  <si>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</si>
  <si>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</si>
  <si>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</si>
  <si>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</si>
  <si>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</si>
  <si>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</si>
  <si>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</si>
  <si>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</si>
  <si>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</si>
  <si>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</si>
  <si>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</si>
  <si>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</si>
  <si>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</si>
  <si>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</si>
  <si>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</si>
  <si>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</si>
  <si>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</si>
  <si>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</si>
  <si>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</si>
  <si>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</si>
  <si>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</si>
  <si>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</si>
  <si>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</si>
  <si>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</si>
  <si>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</si>
  <si>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</si>
  <si>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</si>
  <si>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</si>
  <si>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</si>
  <si>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</si>
  <si>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</si>
  <si>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</si>
  <si>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</si>
  <si>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</si>
  <si>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</si>
  <si>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</si>
  <si>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</si>
  <si>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</si>
  <si>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</si>
  <si>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</si>
  <si>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</si>
  <si>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</si>
  <si>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</si>
  <si>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</si>
  <si>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</si>
  <si>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</si>
  <si>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</si>
  <si>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</si>
  <si>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</si>
  <si>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</si>
  <si>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</si>
  <si>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</si>
  <si>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</si>
  <si>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</si>
  <si>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</si>
  <si>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</si>
  <si>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</si>
  <si>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</si>
  <si>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</si>
  <si>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</si>
  <si>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</si>
  <si>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</si>
  <si>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</si>
  <si>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</si>
  <si>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</si>
  <si>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</si>
  <si>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</si>
  <si>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</si>
  <si>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</si>
  <si>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</si>
  <si>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</si>
  <si>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</si>
  <si>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</si>
  <si>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</si>
  <si>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</si>
  <si>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</si>
  <si>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</si>
  <si>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</si>
  <si>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</si>
  <si>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</si>
  <si>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</si>
  <si>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</si>
  <si>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</si>
  <si>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</si>
  <si>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</si>
  <si>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</si>
  <si>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</si>
  <si>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</si>
  <si>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</si>
  <si>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</si>
  <si>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</si>
  <si>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</si>
  <si>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</si>
  <si>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</si>
  <si>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</si>
  <si>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</si>
  <si>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</si>
  <si>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</si>
  <si>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</si>
  <si>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</si>
  <si>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</si>
  <si>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</si>
  <si>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</si>
  <si>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</si>
  <si>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</si>
  <si>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</si>
  <si>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</si>
  <si>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</si>
  <si>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</si>
  <si>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</si>
  <si>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</si>
  <si>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</si>
  <si>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</si>
  <si>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</si>
  <si>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</si>
  <si>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</si>
  <si>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</si>
  <si>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</si>
  <si>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</si>
  <si>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</si>
  <si>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</si>
  <si>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</si>
  <si>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</si>
  <si>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</si>
  <si>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</si>
  <si>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</si>
  <si>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</si>
  <si>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</si>
  <si>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</si>
  <si>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</si>
  <si>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</si>
  <si>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</si>
  <si>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</si>
  <si>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</si>
  <si>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</si>
  <si>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</si>
  <si>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</si>
  <si>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</si>
  <si>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</si>
  <si>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</si>
  <si>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</si>
  <si>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</si>
  <si>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</si>
  <si>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</si>
  <si>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</si>
  <si>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</si>
  <si>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</si>
  <si>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</si>
  <si>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</si>
  <si>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</si>
  <si>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</si>
  <si>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</si>
  <si>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</si>
  <si>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</si>
  <si>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</si>
  <si>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</si>
  <si>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</si>
  <si>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</si>
  <si>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</si>
  <si>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</si>
  <si>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</si>
  <si>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</si>
  <si>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</si>
  <si>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</si>
  <si>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</si>
  <si>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</si>
  <si>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</si>
  <si>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</si>
  <si>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</si>
  <si>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</si>
  <si>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</si>
  <si>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</si>
  <si>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</si>
  <si>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</si>
  <si>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</si>
  <si>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</si>
  <si>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</si>
  <si>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</si>
  <si>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</si>
  <si>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</si>
  <si>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</si>
  <si>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</si>
  <si>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</si>
  <si>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</si>
  <si>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</si>
  <si>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</si>
  <si>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</si>
  <si>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</si>
  <si>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</si>
  <si>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</si>
  <si>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</si>
  <si>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</si>
  <si>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</si>
  <si>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</si>
  <si>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</si>
  <si>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</si>
  <si>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</si>
  <si>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</si>
  <si>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</si>
  <si>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</si>
  <si>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</si>
  <si>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</si>
  <si>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</si>
  <si>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</si>
  <si>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</si>
  <si>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</si>
  <si>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</si>
  <si>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</si>
  <si>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</si>
  <si>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</si>
  <si>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</si>
  <si>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</si>
  <si>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</si>
  <si>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</si>
  <si>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</si>
  <si>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</si>
  <si>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</si>
  <si>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</si>
  <si>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</si>
  <si>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</si>
  <si>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</si>
  <si>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</si>
  <si>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</si>
  <si>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</si>
  <si>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</si>
  <si>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</si>
  <si>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</si>
  <si>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</si>
  <si>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</si>
  <si>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</si>
  <si>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</si>
  <si>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</si>
  <si>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</si>
  <si>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</si>
  <si>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</si>
  <si>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</si>
  <si>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</si>
  <si>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</si>
  <si>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</si>
  <si>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</si>
  <si>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</si>
  <si>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</si>
  <si>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</si>
  <si>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</si>
  <si>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</si>
  <si>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</si>
  <si>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</si>
  <si>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</si>
  <si>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</si>
  <si>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</si>
  <si>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</si>
  <si>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</si>
  <si>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</si>
  <si>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</si>
  <si>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</si>
  <si>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</si>
  <si>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</si>
  <si>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</si>
  <si>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</si>
  <si>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</si>
  <si>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</si>
  <si>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</si>
  <si>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</si>
  <si>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</si>
  <si>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</si>
  <si>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</si>
  <si>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</si>
  <si>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</si>
  <si>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</si>
  <si>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</si>
  <si>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</si>
  <si>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</si>
  <si>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</si>
  <si>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</si>
  <si>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</si>
  <si>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</si>
  <si>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</si>
  <si>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</si>
  <si>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</si>
  <si>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</si>
  <si>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</si>
  <si>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</si>
  <si>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</si>
  <si>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</si>
  <si>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</si>
  <si>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</si>
  <si>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</si>
  <si>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</si>
  <si>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</si>
  <si>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</si>
  <si>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</si>
  <si>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</si>
  <si>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</si>
  <si>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</si>
  <si>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</si>
  <si>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</si>
  <si>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</si>
  <si>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</si>
  <si>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</si>
  <si>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</si>
  <si>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</si>
  <si>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</si>
  <si>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</si>
  <si>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</si>
  <si>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</si>
  <si>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</si>
  <si>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</si>
  <si>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</si>
  <si>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</si>
  <si>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</si>
  <si>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</si>
  <si>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</si>
  <si>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</si>
  <si>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</si>
  <si>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</si>
  <si>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</si>
  <si>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</si>
  <si>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</si>
  <si>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</si>
  <si>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</si>
  <si>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</si>
  <si>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</si>
  <si>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</si>
  <si>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</si>
  <si>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</si>
  <si>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</si>
  <si>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</si>
  <si>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</si>
  <si>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</si>
  <si>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</si>
  <si>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</si>
  <si>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</si>
  <si>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</si>
  <si>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</si>
  <si>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</si>
  <si>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</si>
  <si>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</si>
  <si>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</si>
  <si>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</si>
  <si>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</si>
  <si>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</si>
  <si>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</si>
  <si>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</si>
  <si>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</si>
  <si>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</si>
  <si>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</si>
  <si>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</si>
  <si>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</si>
  <si>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</si>
  <si>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</si>
  <si>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</si>
  <si>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</si>
  <si>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</si>
  <si>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</si>
  <si>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</si>
  <si>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</si>
  <si>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</si>
  <si>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</si>
  <si>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</si>
  <si>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</si>
  <si>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</si>
  <si>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</si>
  <si>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</si>
  <si>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</si>
  <si>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</si>
  <si>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</si>
  <si>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</si>
  <si>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</si>
  <si>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</si>
  <si>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</si>
  <si>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</si>
  <si>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</si>
  <si>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</si>
  <si>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</si>
  <si>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</si>
  <si>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</si>
  <si>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</si>
  <si>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</si>
  <si>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</si>
  <si>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</si>
  <si>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</si>
  <si>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</si>
  <si>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</si>
  <si>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</si>
  <si>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</si>
  <si>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</si>
  <si>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</si>
  <si>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</si>
  <si>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</si>
  <si>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</si>
  <si>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</si>
  <si>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</si>
  <si>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</si>
  <si>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</si>
  <si>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</si>
  <si>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</si>
  <si>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</si>
  <si>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</si>
  <si>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</si>
  <si>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</si>
  <si>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</si>
  <si>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</si>
  <si>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</si>
  <si>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</si>
  <si>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</si>
  <si>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</si>
  <si>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</si>
  <si>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</si>
  <si>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</si>
  <si>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</si>
  <si>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</si>
  <si>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</si>
  <si>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</si>
  <si>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</si>
  <si>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</si>
  <si>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</si>
  <si>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</si>
  <si>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</si>
  <si>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</si>
  <si>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</si>
  <si>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</si>
  <si>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</si>
  <si>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</si>
  <si>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</si>
  <si>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</si>
  <si>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</si>
  <si>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</si>
  <si>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</si>
  <si>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</si>
  <si>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</si>
  <si>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</si>
  <si>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</si>
  <si>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</si>
  <si>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</si>
  <si>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</si>
  <si>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</si>
  <si>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</si>
  <si>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</si>
  <si>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</si>
  <si>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</si>
  <si>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</si>
  <si>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</si>
  <si>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</si>
  <si>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</si>
  <si>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</si>
  <si>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</si>
  <si>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</si>
  <si>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</si>
  <si>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</si>
  <si>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</si>
  <si>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</si>
  <si>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</si>
  <si>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</si>
  <si>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</si>
  <si>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</si>
  <si>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</si>
  <si>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</si>
  <si>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</si>
  <si>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</si>
  <si>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</si>
  <si>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</si>
  <si>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</si>
  <si>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</si>
  <si>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</si>
  <si>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</si>
  <si>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</si>
  <si>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</si>
  <si>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</si>
  <si>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</si>
  <si>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</si>
  <si>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</si>
  <si>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</si>
  <si>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</si>
  <si>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</si>
  <si>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</si>
  <si>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</si>
  <si>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</si>
  <si>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</si>
  <si>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</si>
  <si>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</si>
  <si>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</si>
  <si>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</si>
  <si>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</si>
  <si>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</si>
  <si>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</si>
  <si>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</si>
  <si>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</si>
  <si>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</si>
  <si>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</si>
  <si>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</si>
  <si>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</si>
  <si>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</si>
  <si>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</si>
  <si>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</si>
  <si>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</si>
  <si>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</si>
  <si>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</si>
  <si>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</si>
  <si>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</si>
  <si>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</si>
  <si>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</si>
  <si>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</si>
  <si>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</si>
  <si>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</si>
  <si>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</si>
  <si>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</si>
  <si>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</si>
  <si>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</si>
  <si>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</si>
  <si>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</si>
  <si>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</si>
  <si>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</si>
  <si>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</si>
  <si>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</si>
  <si>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</si>
  <si>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</si>
  <si>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</si>
  <si>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</si>
  <si>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</si>
  <si>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</si>
  <si>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</si>
  <si>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</si>
  <si>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</si>
  <si>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</si>
  <si>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</si>
  <si>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</si>
  <si>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</si>
  <si>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</si>
  <si>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</si>
  <si>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</si>
  <si>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</si>
  <si>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</si>
  <si>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</si>
  <si>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</si>
  <si>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</si>
  <si>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</si>
  <si>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</si>
  <si>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</si>
  <si>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</si>
  <si>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</si>
  <si>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</si>
  <si>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</si>
  <si>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</si>
  <si>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</si>
  <si>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</si>
  <si>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</si>
  <si>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</si>
  <si>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</si>
  <si>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</si>
  <si>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</si>
  <si>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</si>
  <si>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</si>
  <si>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</si>
  <si>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</si>
  <si>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</si>
  <si>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</si>
  <si>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</si>
  <si>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</si>
  <si>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</si>
  <si>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</si>
  <si>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</si>
  <si>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</si>
  <si>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</si>
  <si>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</si>
  <si>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</si>
  <si>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</si>
  <si>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</si>
  <si>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</si>
  <si>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</si>
  <si>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</si>
  <si>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</si>
  <si>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</si>
  <si>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</si>
  <si>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</si>
  <si>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</si>
  <si>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</si>
  <si>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</si>
  <si>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</si>
  <si>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</si>
  <si>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</si>
  <si>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</si>
  <si>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</si>
  <si>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</si>
  <si>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</si>
  <si>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</si>
  <si>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</si>
  <si>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</si>
  <si>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</si>
  <si>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</si>
  <si>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</si>
  <si>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</si>
  <si>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</si>
  <si>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</si>
  <si>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</si>
  <si>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</si>
  <si>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</si>
  <si>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</si>
  <si>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</si>
  <si>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</si>
  <si>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</si>
  <si>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</si>
  <si>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</si>
  <si>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</si>
  <si>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</si>
  <si>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</si>
  <si>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</si>
  <si>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</si>
  <si>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</si>
  <si>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</si>
  <si>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</si>
  <si>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</si>
  <si>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</si>
  <si>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</si>
  <si>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</si>
  <si>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</si>
  <si>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</si>
  <si>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</si>
  <si>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</si>
  <si>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</si>
  <si>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</si>
  <si>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</si>
  <si>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</si>
  <si>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</si>
  <si>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</si>
  <si>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</si>
  <si>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</si>
  <si>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</si>
  <si>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</si>
  <si>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</si>
  <si>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</si>
  <si>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</si>
  <si>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</si>
  <si>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</si>
  <si>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</si>
  <si>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</si>
  <si>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</si>
  <si>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</si>
  <si>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</si>
  <si>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</si>
  <si>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</si>
  <si>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</si>
  <si>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</si>
  <si>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</si>
  <si>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</si>
  <si>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</si>
  <si>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</si>
  <si>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</si>
  <si>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</si>
  <si>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</si>
  <si>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</si>
  <si>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</si>
  <si>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</si>
  <si>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</si>
  <si>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</si>
  <si>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</si>
  <si>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</si>
  <si>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</si>
  <si>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</si>
  <si>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</si>
  <si>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</si>
  <si>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</si>
  <si>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</si>
  <si>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</si>
  <si>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</si>
  <si>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</si>
  <si>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</si>
  <si>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</si>
  <si>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</si>
  <si>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</si>
  <si>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</si>
  <si>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</si>
  <si>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</si>
  <si>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</si>
  <si>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</si>
  <si>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</si>
  <si>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</si>
  <si>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</si>
  <si>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</si>
  <si>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</si>
  <si>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</si>
  <si>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</si>
  <si>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</si>
  <si>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</si>
  <si>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</si>
  <si>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</si>
  <si>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</si>
  <si>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</si>
  <si>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</si>
  <si>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</si>
  <si>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</si>
  <si>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</si>
  <si>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</si>
  <si>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</si>
  <si>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</si>
  <si>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</si>
  <si>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</si>
  <si>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</si>
  <si>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</si>
  <si>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</si>
  <si>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</si>
  <si>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</si>
  <si>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</si>
  <si>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</si>
  <si>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</si>
  <si>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</si>
  <si>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</si>
  <si>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</si>
  <si>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</si>
  <si>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</si>
  <si>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</si>
  <si>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</si>
  <si>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</si>
  <si>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</si>
  <si>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</si>
  <si>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</si>
  <si>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</si>
  <si>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</si>
  <si>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</si>
  <si>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</si>
  <si>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</si>
  <si>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</si>
  <si>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</si>
  <si>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</si>
  <si>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</si>
  <si>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</si>
  <si>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</si>
  <si>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</si>
  <si>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</si>
  <si>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</si>
  <si>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</si>
  <si>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</si>
  <si>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</si>
  <si>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</si>
  <si>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</si>
  <si>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</si>
  <si>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</si>
  <si>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</si>
  <si>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</si>
  <si>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</si>
  <si>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</si>
  <si>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</si>
  <si>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</si>
  <si>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</si>
  <si>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</si>
  <si>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</si>
  <si>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</si>
  <si>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</si>
  <si>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</si>
  <si>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</si>
  <si>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</si>
  <si>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</si>
  <si>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</si>
  <si>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</si>
  <si>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</si>
  <si>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</si>
  <si>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</si>
  <si>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</si>
  <si>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</si>
  <si>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</si>
  <si>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</si>
  <si>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</si>
  <si>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</si>
  <si>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</si>
  <si>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</si>
  <si>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</si>
  <si>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</si>
  <si>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</si>
  <si>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</si>
  <si>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</si>
  <si>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</si>
  <si>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</si>
  <si>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</si>
  <si>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</si>
  <si>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</si>
  <si>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</si>
  <si>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</si>
  <si>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</si>
  <si>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</si>
  <si>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</si>
  <si>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</si>
  <si>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</si>
  <si>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</si>
  <si>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</si>
  <si>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</si>
  <si>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</si>
  <si>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</si>
  <si>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</si>
  <si>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</si>
  <si>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</si>
  <si>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</si>
  <si>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</si>
  <si>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</si>
  <si>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</si>
  <si>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</si>
  <si>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</si>
  <si>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</si>
  <si>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</si>
  <si>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</si>
  <si>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</si>
  <si>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</si>
  <si>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</si>
  <si>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</si>
  <si>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</si>
  <si>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</si>
  <si>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</si>
  <si>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</si>
  <si>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</si>
  <si>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</si>
  <si>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</si>
  <si>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</si>
  <si>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</si>
  <si>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</si>
  <si>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</si>
  <si>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</si>
  <si>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</si>
  <si>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</si>
  <si>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</si>
  <si>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</si>
  <si>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</si>
  <si>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</si>
  <si>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</si>
  <si>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</si>
  <si>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</si>
  <si>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</si>
  <si>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</si>
  <si>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</si>
  <si>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</si>
  <si>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</si>
  <si>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</si>
  <si>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</si>
  <si>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</si>
  <si>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</si>
  <si>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</si>
  <si>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</si>
  <si>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</si>
  <si>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</si>
  <si>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</si>
  <si>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</si>
  <si>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</si>
  <si>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</si>
  <si>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</si>
  <si>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</si>
  <si>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</si>
  <si>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</si>
  <si>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</si>
  <si>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</si>
  <si>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</si>
  <si>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</si>
  <si>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</si>
  <si>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</si>
  <si>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</si>
  <si>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</si>
  <si>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</si>
  <si>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</si>
  <si>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</si>
  <si>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</si>
  <si>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</si>
  <si>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</si>
  <si>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</si>
  <si>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</si>
  <si>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</si>
  <si>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</si>
  <si>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</si>
  <si>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</si>
  <si>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</si>
  <si>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</si>
  <si>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</si>
  <si>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</si>
  <si>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</si>
  <si>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</si>
  <si>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</si>
  <si>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</si>
  <si>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</si>
  <si>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</si>
  <si>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</si>
  <si>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</si>
  <si>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</si>
  <si>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</si>
  <si>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</si>
  <si>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</si>
  <si>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</si>
  <si>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</si>
  <si>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</si>
  <si>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</si>
  <si>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</si>
  <si>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</si>
  <si>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</si>
  <si>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</si>
  <si>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</si>
  <si>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</si>
  <si>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</si>
  <si>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</si>
  <si>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</si>
  <si>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</si>
  <si>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</si>
  <si>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</si>
  <si>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</si>
  <si>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</si>
  <si>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</si>
  <si>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</si>
  <si>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</si>
  <si>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</si>
  <si>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</si>
  <si>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</si>
  <si>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</si>
  <si>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</si>
  <si>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</si>
  <si>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</si>
  <si>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</si>
  <si>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</si>
  <si>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</si>
  <si>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</si>
  <si>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</si>
  <si>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</si>
  <si>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</si>
  <si>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</si>
  <si>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</si>
  <si>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</si>
  <si>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</si>
  <si>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</si>
  <si>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</si>
  <si>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</si>
  <si>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</si>
  <si>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</si>
  <si>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</si>
  <si>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</si>
  <si>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</si>
  <si>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</si>
  <si>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</si>
  <si>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</si>
  <si>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</si>
  <si>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</si>
  <si>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</si>
  <si>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</si>
  <si>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</si>
  <si>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</si>
  <si>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</si>
  <si>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</si>
  <si>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</si>
  <si>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</si>
  <si>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</si>
  <si>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</si>
  <si>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</si>
  <si>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</si>
  <si>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</si>
  <si>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</si>
  <si>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</si>
  <si>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</si>
  <si>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</si>
  <si>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</si>
  <si>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</si>
  <si>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</si>
  <si>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</si>
  <si>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</si>
  <si>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</si>
  <si>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</si>
  <si>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</si>
  <si>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</si>
  <si>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</si>
  <si>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</si>
  <si>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</si>
  <si>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</si>
  <si>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</si>
  <si>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</si>
  <si>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</si>
  <si>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</si>
  <si>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</si>
  <si>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</si>
  <si>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</si>
  <si>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</si>
  <si>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</si>
  <si>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</si>
  <si>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</si>
  <si>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</si>
  <si>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</si>
  <si>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</si>
  <si>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</si>
  <si>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</si>
  <si>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</si>
  <si>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</si>
  <si>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</si>
  <si>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</si>
  <si>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</si>
  <si>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</si>
  <si>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</si>
  <si>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</si>
  <si>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</si>
  <si>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</si>
  <si>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</si>
  <si>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</si>
  <si>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</si>
  <si>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</si>
  <si>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</si>
  <si>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</si>
  <si>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</si>
  <si>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</si>
  <si>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</si>
  <si>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</si>
  <si>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</si>
  <si>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</si>
  <si>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</si>
  <si>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</si>
  <si>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</si>
  <si>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</si>
  <si>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</si>
  <si>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</si>
  <si>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</si>
  <si>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</si>
  <si>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</si>
  <si>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</si>
  <si>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</si>
  <si>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</si>
  <si>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</si>
  <si>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</si>
  <si>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</si>
  <si>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</si>
  <si>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</si>
  <si>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</si>
  <si>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</si>
  <si>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</si>
  <si>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</si>
  <si>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</si>
  <si>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</si>
  <si>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</si>
  <si>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</si>
  <si>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</si>
  <si>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</si>
  <si>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</si>
  <si>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</si>
  <si>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</si>
  <si>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</si>
  <si>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</si>
  <si>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</si>
  <si>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</si>
  <si>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</si>
  <si>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</si>
  <si>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</si>
  <si>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</si>
  <si>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</si>
  <si>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</si>
  <si>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</si>
  <si>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</si>
  <si>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</si>
  <si>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</si>
  <si>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</si>
  <si>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</si>
  <si>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</si>
  <si>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</si>
  <si>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</si>
  <si>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</si>
  <si>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</si>
  <si>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</si>
  <si>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</si>
  <si>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</si>
  <si>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</si>
  <si>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</si>
  <si>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</si>
  <si>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</si>
  <si>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</si>
  <si>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</si>
  <si>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</si>
  <si>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</si>
  <si>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</si>
  <si>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</si>
  <si>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</si>
  <si>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</si>
  <si>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</si>
  <si>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</si>
  <si>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</si>
  <si>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</si>
  <si>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</si>
  <si>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</si>
  <si>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</si>
  <si>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</si>
  <si>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</si>
  <si>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</si>
  <si>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</si>
  <si>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</si>
  <si>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</si>
  <si>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</si>
  <si>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</si>
  <si>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</si>
  <si>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</si>
  <si>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</si>
  <si>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</si>
  <si>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</si>
  <si>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</si>
  <si>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</si>
  <si>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</si>
  <si>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</si>
  <si>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</si>
  <si>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</si>
  <si>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</si>
  <si>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</si>
  <si>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</si>
  <si>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</si>
  <si>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</si>
  <si>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</si>
  <si>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</si>
  <si>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</si>
  <si>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</si>
  <si>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</si>
  <si>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</si>
  <si>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</si>
  <si>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</si>
  <si>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</si>
  <si>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</si>
  <si>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</si>
  <si>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</si>
  <si>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</si>
  <si>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</si>
  <si>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</si>
  <si>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</si>
  <si>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</si>
  <si>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</si>
  <si>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</si>
  <si>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</si>
  <si>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</si>
  <si>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</si>
  <si>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</si>
  <si>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</si>
  <si>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</si>
  <si>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</si>
  <si>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</si>
  <si>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</si>
  <si>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</si>
  <si>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</si>
  <si>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</si>
  <si>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</si>
  <si>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</si>
  <si>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</si>
  <si>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</si>
  <si>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</si>
  <si>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</si>
  <si>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</si>
  <si>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</si>
  <si>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</si>
  <si>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</si>
  <si>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</si>
  <si>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</si>
  <si>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</si>
  <si>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</si>
  <si>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</si>
  <si>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</si>
  <si>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</si>
  <si>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</si>
  <si>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</si>
  <si>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</si>
  <si>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</si>
  <si>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</si>
  <si>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</si>
  <si>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</si>
  <si>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</si>
  <si>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</si>
  <si>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</si>
  <si>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</si>
  <si>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</si>
  <si>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</si>
  <si>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</si>
  <si>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</si>
  <si>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</si>
  <si>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</si>
  <si>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</si>
  <si>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</si>
  <si>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</si>
  <si>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</si>
  <si>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</si>
  <si>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</si>
  <si>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</si>
  <si>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</si>
  <si>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</si>
  <si>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</si>
  <si>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</si>
  <si>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</si>
  <si>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</si>
  <si>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</si>
  <si>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</si>
  <si>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</si>
  <si>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</si>
  <si>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</si>
  <si>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</si>
  <si>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</si>
  <si>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</si>
  <si>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</si>
  <si>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</si>
  <si>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</si>
  <si>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</si>
  <si>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</si>
  <si>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</si>
  <si>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</si>
  <si>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</si>
  <si>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</si>
  <si>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</si>
  <si>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</si>
  <si>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</si>
  <si>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</si>
  <si>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</si>
  <si>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</si>
  <si>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</si>
  <si>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</si>
  <si>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</si>
  <si>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</si>
  <si>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</si>
  <si>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</si>
  <si>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</si>
  <si>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</si>
  <si>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</si>
  <si>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</si>
  <si>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</si>
  <si>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</si>
  <si>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</si>
  <si>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</si>
  <si>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</si>
  <si>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</si>
  <si>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</si>
  <si>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</si>
  <si>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</si>
  <si>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</si>
  <si>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</si>
  <si>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</si>
  <si>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</si>
  <si>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</si>
  <si>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</si>
  <si>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</si>
  <si>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</si>
  <si>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</si>
  <si>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</si>
  <si>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</si>
  <si>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</si>
  <si>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</si>
  <si>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</si>
  <si>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</si>
  <si>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</si>
  <si>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</si>
  <si>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</si>
  <si>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</si>
  <si>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</si>
  <si>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</si>
  <si>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</si>
  <si>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</si>
  <si>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</si>
  <si>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</si>
  <si>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</si>
  <si>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</si>
  <si>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</si>
  <si>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</si>
  <si>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</si>
  <si>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</si>
  <si>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</si>
  <si>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</si>
  <si>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</si>
  <si>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</si>
  <si>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</si>
  <si>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</si>
  <si>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</si>
  <si>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</si>
  <si>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</si>
  <si>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</si>
  <si>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</si>
  <si>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</si>
  <si>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</si>
  <si>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</si>
  <si>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</si>
  <si>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</si>
  <si>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</si>
  <si>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</si>
  <si>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</si>
  <si>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</si>
  <si>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</si>
  <si>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</si>
  <si>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</si>
  <si>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</si>
  <si>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</si>
  <si>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</si>
  <si>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</si>
  <si>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</si>
  <si>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</si>
  <si>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</si>
  <si>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</si>
  <si>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</si>
  <si>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</si>
  <si>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</si>
  <si>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</si>
  <si>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</si>
  <si>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</si>
  <si>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</si>
  <si>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</si>
  <si>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</si>
  <si>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</si>
  <si>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</si>
  <si>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</si>
  <si>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</si>
  <si>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</si>
  <si>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</si>
  <si>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</si>
  <si>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</si>
  <si>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</si>
  <si>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</si>
  <si>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</si>
  <si>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</si>
  <si>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</si>
  <si>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</si>
  <si>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</si>
  <si>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</si>
  <si>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</si>
  <si>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</si>
  <si>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</si>
  <si>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</si>
  <si>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</si>
  <si>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</si>
  <si>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</si>
  <si>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</si>
  <si>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</si>
  <si>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</si>
  <si>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</si>
  <si>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</si>
  <si>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</si>
  <si>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</si>
  <si>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</si>
  <si>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</si>
  <si>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</si>
  <si>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</si>
  <si>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</si>
  <si>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</si>
  <si>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</si>
  <si>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</si>
  <si>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</si>
  <si>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</si>
  <si>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</si>
  <si>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</si>
  <si>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</si>
  <si>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</si>
  <si>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</si>
  <si>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</si>
  <si>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</si>
  <si>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</si>
  <si>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</si>
  <si>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</si>
  <si>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</si>
  <si>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</si>
  <si>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</si>
  <si>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</si>
  <si>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</si>
  <si>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</si>
  <si>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</si>
  <si>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</si>
  <si>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</si>
  <si>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</si>
  <si>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</si>
  <si>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</si>
  <si>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</si>
  <si>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</si>
  <si>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</si>
  <si>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</si>
  <si>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</si>
  <si>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</si>
  <si>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</si>
  <si>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</si>
  <si>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</si>
  <si>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</si>
  <si>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</si>
  <si>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</si>
  <si>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</si>
  <si>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</si>
  <si>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</si>
  <si>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</si>
  <si>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</si>
  <si>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</si>
  <si>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</si>
  <si>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</si>
  <si>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</si>
  <si>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</si>
  <si>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</si>
  <si>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</si>
  <si>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</si>
  <si>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</si>
  <si>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</si>
  <si>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</si>
  <si>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</si>
  <si>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</si>
  <si>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</si>
  <si>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</si>
  <si>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</si>
  <si>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</si>
  <si>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</si>
  <si>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</si>
  <si>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</si>
  <si>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</si>
  <si>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</si>
  <si>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</si>
  <si>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</si>
  <si>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</si>
  <si>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</si>
  <si>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</si>
  <si>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</si>
  <si>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</si>
  <si>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</si>
  <si>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</si>
  <si>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</si>
  <si>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</si>
  <si>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</si>
  <si>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</si>
  <si>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</si>
  <si>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</si>
  <si>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</si>
  <si>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</si>
  <si>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</si>
  <si>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</si>
  <si>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</si>
  <si>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</si>
  <si>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</si>
  <si>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</si>
  <si>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</si>
  <si>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</si>
  <si>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</si>
  <si>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</si>
  <si>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</si>
  <si>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</si>
  <si>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</si>
  <si>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</si>
  <si>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</si>
  <si>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</si>
  <si>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</si>
  <si>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</si>
  <si>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</si>
  <si>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</si>
  <si>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</si>
  <si>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</si>
  <si>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</si>
  <si>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</si>
  <si>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</si>
  <si>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</si>
  <si>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</si>
  <si>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</si>
  <si>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</si>
  <si>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</si>
  <si>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</si>
  <si>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</si>
  <si>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</si>
  <si>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</si>
  <si>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</si>
  <si>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</si>
  <si>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</si>
  <si>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</si>
  <si>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</si>
  <si>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</si>
  <si>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</si>
  <si>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</si>
  <si>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</si>
  <si>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</si>
  <si>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</si>
  <si>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</si>
  <si>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</si>
  <si>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</si>
  <si>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</si>
  <si>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</si>
  <si>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</si>
  <si>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</si>
  <si>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</si>
  <si>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</si>
  <si>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</si>
  <si>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</si>
  <si>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</si>
  <si>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</si>
  <si>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</si>
  <si>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</si>
  <si>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</si>
  <si>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</si>
  <si>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</si>
  <si>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</si>
  <si>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</si>
  <si>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</si>
  <si>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</si>
  <si>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</si>
  <si>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</si>
  <si>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</si>
  <si>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</si>
  <si>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</si>
  <si>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</si>
  <si>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</si>
  <si>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</si>
  <si>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</si>
  <si>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</si>
  <si>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</si>
  <si>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</si>
  <si>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</si>
  <si>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</si>
  <si>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</si>
  <si>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</si>
  <si>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</si>
  <si>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</si>
  <si>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</si>
  <si>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</si>
  <si>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</si>
  <si>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</si>
  <si>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</si>
  <si>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</si>
  <si>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</si>
  <si>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</si>
  <si>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</si>
  <si>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</si>
  <si>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</si>
  <si>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</si>
  <si>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</si>
  <si>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</si>
  <si>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</si>
  <si>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</si>
  <si>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</si>
  <si>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</si>
  <si>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</si>
  <si>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</si>
  <si>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</si>
  <si>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</si>
  <si>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</si>
  <si>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</si>
  <si>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</si>
  <si>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</si>
  <si>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</si>
  <si>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</si>
  <si>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</si>
  <si>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</si>
  <si>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</si>
  <si>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</si>
  <si>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</si>
  <si>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</si>
  <si>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</si>
  <si>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</si>
  <si>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</si>
  <si>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</si>
  <si>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</si>
  <si>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</si>
  <si>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</si>
  <si>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</si>
  <si>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</si>
  <si>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</si>
  <si>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</si>
  <si>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</si>
  <si>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</si>
  <si>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</si>
  <si>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</si>
  <si>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</si>
  <si>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</si>
  <si>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</si>
  <si>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</si>
  <si>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</si>
  <si>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</si>
  <si>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</si>
  <si>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</si>
  <si>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</si>
  <si>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</si>
  <si>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</si>
  <si>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</si>
  <si>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</si>
  <si>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</si>
  <si>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</si>
  <si>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</si>
  <si>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</si>
  <si>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</si>
  <si>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</si>
  <si>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</si>
  <si>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</si>
  <si>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</si>
  <si>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</si>
  <si>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</si>
  <si>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</si>
  <si>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</si>
  <si>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</si>
  <si>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</si>
  <si>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</si>
  <si>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</si>
  <si>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</si>
  <si>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</si>
  <si>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</si>
  <si>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</si>
  <si>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</si>
  <si>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</si>
  <si>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</si>
  <si>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</si>
  <si>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</si>
  <si>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</si>
  <si>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</si>
  <si>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</si>
  <si>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</si>
  <si>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</si>
  <si>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</si>
  <si>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</si>
  <si>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</si>
  <si>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</si>
  <si>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</si>
  <si>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</si>
  <si>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</si>
  <si>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</si>
  <si>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</si>
  <si>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</si>
  <si>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</si>
  <si>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</si>
  <si>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</si>
  <si>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</si>
  <si>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</si>
  <si>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</si>
  <si>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</si>
  <si>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</si>
  <si>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</si>
  <si>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</si>
  <si>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</si>
  <si>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</si>
  <si>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</si>
  <si>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</si>
  <si>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</si>
  <si>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</si>
  <si>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</si>
  <si>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</si>
  <si>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</si>
  <si>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</si>
  <si>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</si>
  <si>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</si>
  <si>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</si>
  <si>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</si>
  <si>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</si>
  <si>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</si>
  <si>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</si>
  <si>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</si>
  <si>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</si>
  <si>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</si>
  <si>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</si>
  <si>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</si>
  <si>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</si>
  <si>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</si>
  <si>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</si>
  <si>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</si>
  <si>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</si>
  <si>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</si>
  <si>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</si>
  <si>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</si>
  <si>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</si>
  <si>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</si>
  <si>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</si>
  <si>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</si>
  <si>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</si>
  <si>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</si>
  <si>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</si>
  <si>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</si>
  <si>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</si>
  <si>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</si>
  <si>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</si>
  <si>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</si>
  <si>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</si>
  <si>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</si>
  <si>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</si>
  <si>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</si>
  <si>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</si>
  <si>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</si>
  <si>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</si>
  <si>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</si>
  <si>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</si>
  <si>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</si>
  <si>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</si>
  <si>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</si>
  <si>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</si>
  <si>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</si>
  <si>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</si>
  <si>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</si>
  <si>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</si>
  <si>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</si>
  <si>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</si>
  <si>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</si>
  <si>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</si>
  <si>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</si>
  <si>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</si>
  <si>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</si>
  <si>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</si>
  <si>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</si>
  <si>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</si>
  <si>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</si>
  <si>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</si>
  <si>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</si>
  <si>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</si>
  <si>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</si>
  <si>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</si>
  <si>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</si>
  <si>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</si>
  <si>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</si>
  <si>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</si>
  <si>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</si>
  <si>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</si>
  <si>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</si>
  <si>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</si>
  <si>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</si>
  <si>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</si>
  <si>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</si>
  <si>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</si>
  <si>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</si>
  <si>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</si>
  <si>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</si>
  <si>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</si>
  <si>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</si>
  <si>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</si>
  <si>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</si>
  <si>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</si>
  <si>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</si>
  <si>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</si>
  <si>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</si>
  <si>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</si>
  <si>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</si>
  <si>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</si>
  <si>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</si>
  <si>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</si>
  <si>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</si>
  <si>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</si>
  <si>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</si>
  <si>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</si>
  <si>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</si>
  <si>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</si>
  <si>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</si>
  <si>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</si>
  <si>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</si>
  <si>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</si>
  <si>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</si>
  <si>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</si>
  <si>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</si>
  <si>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</si>
  <si>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</si>
  <si>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</si>
  <si>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</si>
  <si>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</si>
  <si>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</si>
  <si>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</si>
  <si>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</si>
  <si>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</si>
  <si>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</si>
  <si>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</si>
  <si>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</si>
  <si>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</si>
  <si>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</si>
  <si>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</si>
  <si>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</si>
  <si>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</si>
  <si>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</si>
  <si>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</si>
  <si>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</si>
  <si>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</si>
  <si>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</si>
  <si>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</si>
  <si>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</si>
  <si>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</si>
  <si>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</si>
  <si>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</si>
  <si>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</si>
  <si>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</si>
  <si>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</si>
  <si>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</si>
  <si>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</si>
  <si>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</si>
  <si>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</si>
  <si>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</si>
  <si>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</si>
  <si>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</si>
  <si>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</si>
  <si>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</si>
  <si>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</si>
  <si>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</si>
  <si>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</si>
  <si>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</si>
  <si>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</si>
  <si>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</si>
  <si>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</si>
  <si>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</si>
  <si>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</si>
  <si>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</si>
  <si>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</si>
  <si>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</si>
  <si>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</si>
  <si>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</si>
  <si>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</si>
  <si>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</si>
  <si>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</si>
  <si>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</si>
  <si>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</si>
  <si>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</si>
  <si>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</si>
  <si>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</si>
  <si>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</si>
  <si>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</si>
  <si>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</si>
  <si>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</si>
  <si>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</si>
  <si>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</si>
  <si>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</si>
  <si>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</si>
  <si>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</si>
  <si>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</si>
  <si>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</si>
  <si>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</si>
  <si>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</si>
  <si>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</si>
  <si>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</si>
  <si>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</si>
  <si>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</si>
  <si>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</si>
  <si>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</si>
  <si>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</si>
  <si>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</si>
  <si>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</si>
  <si>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</si>
  <si>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</si>
  <si>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</si>
  <si>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</si>
  <si>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</si>
  <si>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</si>
  <si>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</si>
  <si>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</si>
  <si>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</si>
  <si>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</si>
  <si>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</si>
  <si>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</si>
  <si>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</si>
  <si>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</si>
  <si>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</si>
  <si>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</si>
  <si>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</si>
  <si>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</si>
  <si>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</si>
  <si>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</si>
  <si>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</si>
  <si>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</si>
  <si>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</si>
  <si>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</si>
  <si>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</si>
  <si>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</si>
  <si>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</si>
  <si>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</si>
  <si>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</si>
  <si>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</si>
  <si>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</si>
  <si>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</si>
  <si>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</si>
  <si>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</si>
  <si>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</si>
  <si>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</si>
  <si>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</si>
  <si>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</si>
  <si>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</si>
  <si>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</si>
  <si>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</si>
  <si>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</si>
  <si>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</si>
  <si>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</si>
  <si>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</si>
  <si>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</si>
  <si>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</si>
  <si>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</si>
  <si>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</si>
  <si>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</si>
  <si>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</si>
  <si>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</si>
  <si>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</si>
  <si>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</si>
  <si>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</si>
  <si>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</si>
  <si>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</si>
  <si>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</si>
  <si>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</si>
  <si>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</si>
  <si>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</si>
  <si>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</si>
  <si>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</si>
  <si>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</si>
  <si>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</si>
  <si>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</si>
  <si>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</si>
  <si>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</si>
  <si>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</si>
  <si>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</si>
  <si>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</si>
  <si>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</si>
  <si>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</si>
  <si>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</si>
  <si>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</si>
  <si>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</si>
  <si>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</si>
  <si>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</si>
  <si>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</si>
  <si>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</si>
  <si>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</si>
  <si>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</si>
  <si>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</si>
  <si>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</si>
  <si>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</si>
  <si>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</si>
  <si>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</si>
  <si>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</si>
  <si>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</si>
  <si>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</si>
  <si>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</si>
  <si>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</si>
  <si>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</si>
  <si>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</si>
  <si>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</si>
  <si>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</si>
  <si>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</si>
  <si>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</si>
  <si>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</si>
  <si>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</si>
  <si>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</si>
  <si>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</si>
  <si>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</si>
  <si>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</si>
  <si>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</si>
  <si>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</si>
  <si>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</si>
  <si>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</si>
  <si>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</si>
  <si>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</si>
  <si>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</si>
  <si>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</si>
  <si>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</si>
  <si>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</si>
  <si>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</si>
  <si>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</si>
  <si>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</si>
  <si>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</si>
  <si>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</si>
  <si>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</si>
  <si>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</si>
  <si>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</si>
  <si>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</si>
  <si>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</si>
  <si>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</si>
  <si>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</si>
  <si>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</si>
  <si>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</si>
  <si>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</si>
  <si>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</si>
  <si>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</si>
  <si>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</si>
  <si>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</si>
  <si>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</si>
  <si>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</si>
  <si>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</si>
  <si>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</si>
  <si>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</si>
  <si>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</si>
  <si>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</si>
  <si>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</si>
  <si>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</si>
  <si>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</si>
  <si>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</si>
  <si>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</si>
  <si>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</si>
  <si>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</si>
  <si>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</si>
  <si>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</si>
  <si>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</si>
  <si>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</si>
  <si>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</si>
  <si>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</si>
  <si>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</si>
  <si>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</si>
  <si>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</si>
  <si>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</si>
  <si>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</si>
  <si>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</si>
  <si>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</si>
  <si>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</si>
  <si>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</si>
  <si>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</si>
  <si>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</si>
  <si>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</si>
  <si>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</si>
  <si>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</si>
  <si>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</si>
  <si>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</si>
  <si>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</si>
  <si>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</si>
  <si>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</si>
  <si>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</si>
  <si>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</si>
  <si>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</si>
  <si>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</si>
  <si>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</si>
  <si>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</si>
  <si>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</si>
  <si>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</si>
  <si>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</si>
  <si>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</si>
  <si>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</si>
  <si>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</si>
  <si>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</si>
  <si>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</si>
  <si>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</si>
  <si>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</si>
  <si>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</si>
  <si>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</si>
  <si>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</si>
  <si>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</si>
  <si>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</si>
  <si>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</si>
  <si>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</si>
  <si>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</si>
  <si>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</si>
  <si>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</si>
  <si>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</si>
  <si>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</si>
  <si>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</si>
  <si>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</si>
  <si>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</si>
  <si>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</si>
  <si>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</si>
  <si>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</si>
  <si>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</si>
  <si>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</si>
  <si>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</si>
  <si>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</si>
  <si>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</si>
  <si>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</si>
  <si>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</si>
  <si>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</si>
  <si>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</si>
  <si>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</si>
  <si>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</si>
  <si>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</si>
  <si>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</si>
  <si>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</si>
  <si>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</si>
  <si>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</si>
  <si>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</si>
  <si>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</si>
  <si>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</si>
  <si>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</si>
  <si>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</si>
  <si>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</si>
  <si>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</si>
  <si>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</si>
  <si>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</si>
  <si>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</si>
  <si>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</si>
  <si>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</si>
  <si>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</si>
  <si>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</si>
  <si>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</si>
  <si>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</si>
  <si>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</si>
  <si>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</si>
  <si>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</si>
  <si>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</si>
  <si>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</si>
  <si>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</si>
  <si>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</si>
  <si>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</si>
  <si>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</si>
  <si>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</si>
  <si>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</si>
  <si>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</si>
  <si>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</si>
  <si>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</si>
  <si>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</si>
  <si>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</si>
  <si>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</si>
  <si>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</si>
  <si>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</si>
  <si>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</si>
  <si>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</si>
  <si>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</si>
  <si>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</si>
  <si>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</si>
  <si>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</si>
  <si>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</si>
  <si>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</si>
  <si>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</si>
  <si>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</si>
  <si>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</si>
  <si>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</si>
  <si>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</si>
  <si>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</si>
  <si>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</si>
  <si>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</si>
  <si>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</si>
  <si>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</si>
  <si>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</si>
  <si>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</si>
  <si>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</si>
  <si>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</si>
  <si>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</si>
  <si>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</si>
  <si>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</si>
  <si>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</si>
  <si>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</si>
  <si>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</si>
  <si>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</si>
  <si>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</si>
  <si>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</si>
  <si>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</si>
  <si>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</si>
  <si>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</si>
  <si>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</si>
  <si>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</si>
  <si>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</si>
  <si>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</si>
  <si>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</si>
  <si>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</si>
  <si>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</si>
  <si>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</si>
  <si>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</si>
  <si>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</si>
  <si>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</si>
  <si>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</si>
  <si>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</si>
  <si>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</si>
  <si>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</si>
  <si>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</si>
  <si>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</si>
  <si>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</si>
  <si>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</si>
  <si>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</si>
  <si>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</si>
  <si>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</si>
  <si>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</si>
  <si>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</si>
  <si>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</si>
  <si>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</si>
  <si>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</si>
  <si>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</si>
  <si>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</si>
  <si>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</si>
  <si>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</si>
  <si>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</si>
  <si>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</si>
  <si>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</si>
  <si>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</si>
  <si>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</si>
  <si>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</si>
  <si>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</si>
  <si>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</si>
  <si>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</si>
  <si>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</si>
  <si>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</si>
  <si>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</si>
  <si>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</si>
  <si>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</si>
  <si>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</si>
  <si>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</si>
  <si>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</si>
  <si>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</si>
  <si>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</si>
  <si>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</si>
  <si>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</si>
  <si>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</si>
  <si>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</si>
  <si>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</si>
  <si>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</si>
  <si>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</si>
  <si>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</si>
  <si>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</si>
  <si>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</si>
  <si>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</si>
  <si>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</si>
  <si>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</si>
  <si>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</si>
  <si>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</si>
  <si>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</si>
  <si>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</si>
  <si>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</si>
  <si>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</si>
  <si>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</si>
  <si>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</si>
  <si>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</si>
  <si>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</si>
  <si>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</si>
  <si>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</si>
  <si>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</si>
  <si>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</si>
  <si>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</si>
  <si>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</si>
  <si>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</si>
  <si>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</si>
  <si>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</si>
  <si>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</si>
  <si>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</si>
  <si>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</si>
  <si>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</si>
  <si>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</si>
  <si>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</si>
  <si>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</si>
  <si>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</si>
  <si>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</si>
  <si>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</si>
  <si>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</si>
  <si>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</si>
  <si>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</si>
  <si>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</si>
  <si>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</si>
  <si>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</si>
  <si>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</si>
  <si>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</si>
  <si>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</si>
  <si>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</si>
  <si>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</si>
  <si>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</si>
  <si>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</si>
  <si>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</si>
  <si>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</si>
  <si>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</si>
  <si>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</si>
  <si>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</si>
  <si>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</si>
  <si>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</si>
  <si>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</si>
  <si>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</si>
  <si>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</si>
  <si>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</si>
  <si>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</si>
  <si>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</si>
  <si>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</si>
  <si>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</si>
  <si>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</si>
  <si>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</si>
  <si>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</si>
  <si>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</si>
  <si>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</si>
  <si>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</si>
  <si>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</si>
  <si>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</si>
  <si>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</si>
  <si>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</si>
  <si>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</si>
  <si>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</si>
  <si>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</si>
  <si>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</si>
  <si>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</si>
  <si>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</si>
  <si>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</si>
  <si>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</si>
  <si>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</si>
  <si>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</si>
  <si>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</si>
  <si>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</si>
  <si>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</si>
  <si>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</si>
  <si>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</si>
  <si>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</si>
  <si>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</si>
  <si>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</si>
  <si>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</si>
  <si>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</si>
  <si>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</si>
  <si>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</si>
  <si>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</si>
  <si>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</si>
  <si>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</si>
  <si>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</si>
  <si>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</si>
  <si>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</si>
  <si>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</si>
  <si>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</si>
  <si>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</si>
  <si>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</si>
  <si>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</si>
  <si>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</si>
  <si>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</si>
  <si>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</si>
  <si>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</si>
  <si>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</si>
  <si>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</si>
  <si>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</si>
  <si>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</si>
  <si>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</si>
  <si>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</si>
  <si>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</si>
  <si>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</si>
  <si>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</si>
  <si>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</si>
  <si>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</si>
  <si>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</si>
  <si>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</si>
  <si>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</si>
  <si>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</si>
  <si>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</si>
  <si>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</si>
  <si>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</si>
  <si>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</si>
  <si>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</si>
  <si>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</si>
  <si>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</si>
  <si>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</si>
  <si>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</si>
  <si>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</si>
  <si>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</si>
  <si>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</si>
  <si>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</si>
  <si>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</si>
  <si>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</si>
  <si>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</si>
  <si>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</si>
  <si>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</si>
  <si>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</si>
  <si>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</si>
  <si>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</si>
  <si>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</si>
  <si>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</si>
  <si>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</si>
  <si>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</si>
  <si>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</si>
  <si>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</si>
  <si>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</si>
  <si>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</si>
  <si>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</si>
  <si>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</si>
  <si>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</si>
  <si>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</si>
  <si>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</si>
  <si>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</si>
  <si>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</si>
  <si>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</si>
  <si>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</si>
  <si>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</si>
  <si>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</si>
  <si>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</si>
  <si>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</si>
  <si>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</si>
  <si>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</si>
  <si>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</si>
  <si>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</si>
  <si>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</si>
  <si>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</si>
  <si>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</si>
  <si>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</si>
  <si>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</si>
  <si>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</si>
  <si>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</si>
  <si>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</si>
  <si>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</si>
  <si>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</si>
  <si>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</si>
  <si>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</si>
  <si>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</si>
  <si>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</si>
  <si>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</si>
  <si>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</si>
  <si>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</si>
  <si>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</si>
  <si>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</si>
  <si>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</si>
  <si>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</si>
  <si>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</si>
  <si>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</si>
  <si>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</si>
  <si>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</si>
  <si>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</si>
  <si>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</si>
  <si>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</si>
  <si>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</si>
  <si>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</si>
  <si>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</si>
  <si>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</si>
  <si>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</si>
  <si>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</si>
  <si>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</si>
  <si>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</si>
  <si>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</si>
  <si>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</si>
  <si>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</si>
  <si>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</si>
  <si>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</si>
  <si>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</si>
  <si>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</si>
  <si>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</si>
  <si>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</si>
  <si>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</si>
  <si>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</si>
  <si>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</si>
  <si>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</si>
  <si>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</si>
  <si>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</si>
  <si>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</si>
  <si>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</si>
  <si>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</si>
  <si>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</si>
  <si>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</si>
  <si>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</si>
  <si>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</si>
  <si>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</si>
  <si>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</si>
  <si>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</si>
  <si>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</si>
  <si>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</si>
  <si>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</si>
  <si>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</si>
  <si>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</si>
  <si>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</si>
  <si>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</si>
  <si>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</si>
  <si>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</si>
  <si>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</si>
  <si>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</si>
  <si>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</si>
  <si>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</si>
  <si>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</si>
  <si>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</si>
  <si>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</si>
  <si>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</si>
  <si>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</si>
  <si>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</si>
  <si>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</si>
  <si>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</si>
  <si>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</si>
  <si>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</si>
  <si>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</si>
  <si>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</si>
  <si>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</si>
  <si>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</si>
  <si>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</si>
  <si>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</si>
  <si>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</si>
  <si>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</si>
  <si>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</si>
  <si>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</si>
  <si>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</si>
  <si>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</si>
  <si>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</si>
  <si>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</si>
  <si>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</si>
  <si>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</si>
  <si>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</si>
  <si>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</si>
  <si>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</si>
  <si>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</si>
  <si>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</si>
  <si>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</si>
  <si>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</si>
  <si>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</si>
  <si>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</si>
  <si>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</si>
  <si>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</si>
  <si>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</si>
  <si>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</si>
  <si>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</si>
  <si>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</si>
  <si>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</si>
  <si>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</si>
  <si>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</si>
  <si>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</si>
  <si>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</si>
  <si>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</si>
  <si>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</si>
  <si>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</si>
  <si>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</si>
  <si>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</si>
  <si>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</si>
  <si>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</si>
  <si>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</si>
  <si>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</si>
  <si>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</si>
  <si>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</si>
  <si>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</si>
  <si>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</si>
  <si>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</si>
  <si>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</si>
  <si>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</si>
  <si>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</si>
  <si>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</si>
  <si>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</si>
  <si>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</si>
  <si>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</si>
  <si>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</si>
  <si>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</si>
  <si>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</si>
  <si>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</si>
  <si>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</si>
  <si>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</si>
  <si>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</si>
  <si>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</si>
  <si>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</si>
  <si>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</si>
  <si>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</si>
  <si>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</si>
  <si>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</si>
  <si>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</si>
  <si>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</si>
  <si>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</si>
  <si>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</si>
  <si>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</si>
  <si>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</si>
  <si>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</si>
  <si>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</si>
  <si>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</si>
  <si>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</si>
  <si>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</si>
  <si>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</si>
  <si>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</si>
  <si>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</si>
  <si>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</si>
  <si>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</si>
  <si>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</si>
  <si>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</si>
  <si>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</si>
  <si>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</si>
  <si>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</si>
  <si>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</si>
  <si>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</si>
  <si>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</si>
  <si>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</si>
  <si>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</si>
  <si>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</si>
  <si>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</si>
  <si>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</si>
  <si>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</si>
  <si>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</si>
  <si>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</si>
  <si>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</si>
  <si>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</si>
  <si>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</si>
  <si>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</si>
  <si>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</si>
  <si>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</si>
  <si>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</si>
  <si>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</si>
  <si>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</si>
  <si>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</si>
  <si>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</si>
  <si>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</si>
  <si>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</si>
  <si>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</si>
  <si>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</si>
  <si>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</si>
  <si>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</si>
  <si>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</si>
  <si>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</si>
  <si>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</si>
  <si>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</si>
  <si>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</si>
  <si>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</si>
  <si>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</si>
  <si>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</si>
  <si>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</si>
  <si>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</si>
  <si>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</si>
  <si>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</si>
  <si>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</si>
  <si>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</si>
  <si>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</si>
  <si>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</si>
  <si>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</si>
  <si>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</si>
  <si>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</si>
  <si>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</si>
  <si>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</si>
  <si>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</si>
  <si>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</si>
  <si>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</si>
  <si>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</si>
  <si>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</si>
  <si>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</si>
  <si>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</si>
  <si>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</si>
  <si>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</si>
  <si>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</si>
  <si>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</si>
  <si>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</si>
  <si>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</si>
  <si>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</si>
  <si>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</si>
  <si>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</si>
  <si>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</si>
  <si>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</si>
  <si>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</si>
  <si>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</si>
  <si>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</si>
  <si>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</si>
  <si>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</si>
  <si>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</si>
  <si>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</si>
  <si>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</si>
  <si>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</si>
  <si>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</si>
  <si>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</si>
  <si>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</si>
  <si>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</si>
  <si>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</si>
  <si>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</si>
  <si>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</si>
  <si>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</si>
  <si>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</si>
  <si>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</si>
  <si>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</si>
  <si>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</si>
  <si>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</si>
  <si>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</si>
  <si>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</si>
  <si>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</si>
  <si>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</si>
  <si>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</si>
  <si>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</si>
  <si>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</si>
  <si>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</si>
  <si>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</si>
  <si>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</si>
  <si>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</si>
  <si>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</si>
  <si>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</si>
  <si>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</si>
  <si>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</si>
  <si>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</si>
  <si>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</si>
  <si>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</si>
  <si>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</si>
  <si>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</si>
  <si>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</si>
  <si>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</si>
  <si>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</si>
  <si>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</si>
  <si>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</si>
  <si>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</si>
  <si>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</si>
  <si>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</si>
  <si>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</si>
  <si>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</si>
  <si>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</si>
  <si>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</si>
  <si>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</si>
  <si>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</si>
  <si>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</si>
  <si>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</si>
  <si>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</si>
  <si>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</si>
  <si>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</si>
  <si>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</si>
  <si>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</si>
  <si>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</si>
  <si>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</si>
  <si>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</si>
  <si>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</si>
  <si>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</si>
  <si>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</si>
  <si>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</si>
  <si>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</si>
  <si>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</si>
  <si>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</si>
  <si>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</si>
  <si>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</si>
  <si>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</si>
  <si>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</si>
  <si>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</si>
  <si>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</si>
  <si>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</si>
  <si>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</si>
  <si>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</si>
  <si>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</si>
  <si>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</si>
  <si>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</si>
  <si>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</si>
  <si>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</si>
  <si>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</si>
  <si>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</si>
  <si>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</si>
  <si>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</si>
  <si>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</si>
  <si>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</si>
  <si>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</si>
  <si>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</si>
  <si>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</si>
  <si>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</si>
  <si>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</si>
  <si>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</si>
  <si>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</si>
  <si>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</si>
  <si>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</si>
  <si>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</si>
  <si>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</si>
  <si>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</si>
  <si>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</si>
  <si>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</si>
  <si>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</si>
  <si>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</si>
  <si>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</si>
  <si>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</si>
  <si>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</si>
  <si>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</si>
  <si>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</si>
  <si>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</si>
  <si>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</si>
  <si>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</si>
  <si>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</si>
  <si>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</si>
  <si>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</si>
  <si>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</si>
  <si>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</si>
  <si>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</si>
  <si>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</si>
  <si>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</si>
  <si>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</si>
  <si>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</si>
  <si>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</si>
  <si>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</si>
  <si>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</si>
  <si>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</si>
  <si>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</si>
  <si>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</si>
  <si>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</si>
  <si>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</si>
  <si>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</si>
  <si>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</si>
  <si>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</si>
  <si>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</si>
  <si>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</si>
  <si>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</si>
  <si>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</si>
  <si>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</si>
  <si>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</si>
  <si>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</si>
  <si>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</si>
  <si>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</si>
  <si>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</si>
  <si>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</si>
  <si>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</si>
  <si>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</si>
  <si>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</si>
  <si>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</si>
  <si>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</si>
  <si>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</si>
  <si>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</si>
  <si>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</si>
  <si>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</si>
  <si>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</si>
  <si>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</si>
  <si>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</si>
  <si>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</si>
  <si>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</si>
  <si>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</si>
  <si>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</si>
  <si>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</si>
  <si>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</si>
  <si>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</si>
  <si>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</si>
  <si>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</si>
  <si>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</si>
  <si>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</si>
  <si>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</si>
  <si>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</si>
  <si>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</si>
  <si>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</si>
  <si>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</si>
  <si>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</si>
  <si>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</si>
  <si>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</si>
  <si>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</si>
  <si>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</si>
  <si>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</si>
  <si>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</si>
  <si>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</si>
  <si>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</si>
  <si>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</si>
  <si>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</si>
  <si>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</si>
  <si>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</si>
  <si>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</si>
  <si>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</si>
  <si>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</si>
  <si>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</si>
  <si>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</si>
  <si>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</si>
  <si>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</si>
  <si>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</si>
  <si>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</si>
  <si>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</si>
  <si>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</si>
  <si>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</si>
  <si>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</si>
  <si>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</si>
  <si>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</si>
  <si>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</si>
  <si>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</si>
  <si>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</si>
  <si>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</si>
  <si>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</si>
  <si>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</si>
  <si>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</si>
  <si>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</si>
  <si>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</si>
  <si>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</si>
  <si>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</si>
  <si>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</si>
  <si>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</si>
  <si>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</si>
  <si>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</si>
  <si>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</si>
  <si>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</si>
  <si>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</si>
  <si>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</si>
  <si>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</si>
  <si>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</si>
  <si>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</si>
  <si>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</si>
  <si>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</si>
  <si>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</si>
  <si>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</si>
  <si>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</si>
  <si>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</si>
  <si>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</si>
  <si>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</si>
  <si>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</si>
  <si>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</si>
  <si>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</si>
  <si>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</si>
  <si>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</si>
  <si>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</si>
  <si>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</si>
  <si>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</si>
  <si>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</si>
  <si>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</si>
  <si>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</si>
  <si>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</si>
  <si>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</si>
  <si>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</si>
  <si>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</si>
  <si>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</si>
  <si>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</si>
  <si>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</si>
  <si>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</si>
  <si>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</si>
  <si>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</si>
  <si>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</si>
  <si>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</si>
  <si>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</si>
  <si>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</si>
  <si>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</si>
  <si>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</si>
  <si>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</si>
  <si>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</si>
  <si>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</si>
  <si>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</si>
  <si>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</si>
  <si>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</si>
  <si>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</si>
  <si>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</si>
  <si>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</si>
  <si>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</si>
  <si>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</si>
  <si>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</si>
  <si>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</si>
  <si>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</si>
  <si>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</si>
  <si>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</si>
  <si>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</si>
  <si>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</si>
  <si>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</si>
  <si>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</si>
  <si>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</si>
  <si>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</si>
  <si>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</si>
  <si>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</si>
  <si>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</si>
  <si>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</si>
  <si>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</si>
  <si>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</si>
  <si>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</si>
  <si>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</si>
  <si>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</si>
  <si>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</si>
  <si>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</si>
  <si>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</si>
  <si>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</si>
  <si>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</si>
  <si>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</si>
  <si>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</si>
  <si>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</si>
  <si>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</si>
  <si>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</si>
  <si>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</si>
  <si>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</si>
  <si>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</si>
  <si>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</si>
  <si>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</si>
  <si>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</si>
  <si>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</si>
  <si>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</si>
  <si>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</si>
  <si>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</si>
  <si>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</si>
  <si>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</si>
  <si>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</si>
  <si>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</si>
  <si>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</si>
  <si>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</si>
  <si>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</si>
  <si>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</si>
  <si>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</si>
  <si>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</si>
  <si>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</si>
  <si>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</si>
  <si>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</si>
  <si>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</si>
  <si>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</si>
  <si>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</si>
  <si>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</si>
  <si>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</si>
  <si>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</si>
  <si>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</si>
  <si>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</si>
  <si>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</si>
  <si>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</si>
  <si>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</si>
  <si>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</si>
  <si>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</si>
  <si>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</si>
  <si>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</si>
  <si>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</si>
  <si>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</si>
  <si>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</si>
  <si>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</si>
  <si>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</si>
  <si>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</si>
  <si>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</si>
  <si>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</si>
  <si>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</si>
  <si>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</si>
  <si>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</si>
  <si>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</si>
  <si>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</si>
  <si>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</si>
  <si>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</si>
  <si>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</si>
  <si>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</si>
  <si>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</si>
  <si>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</si>
  <si>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</si>
  <si>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</si>
  <si>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</si>
  <si>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</si>
  <si>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</si>
  <si>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</si>
  <si>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</si>
  <si>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</si>
  <si>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</si>
  <si>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</si>
  <si>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</si>
  <si>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</si>
  <si>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</si>
  <si>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</si>
  <si>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</si>
  <si>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</si>
  <si>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</si>
  <si>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</si>
  <si>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</si>
  <si>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</si>
  <si>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</si>
  <si>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</si>
  <si>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</si>
  <si>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</si>
  <si>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</si>
  <si>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</si>
  <si>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</si>
  <si>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</si>
  <si>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</si>
  <si>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</si>
  <si>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</si>
  <si>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</si>
  <si>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</si>
  <si>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</si>
  <si>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</si>
  <si>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</si>
  <si>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</si>
  <si>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</si>
  <si>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</si>
  <si>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</si>
  <si>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</si>
  <si>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</si>
  <si>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</si>
  <si>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</si>
  <si>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</si>
  <si>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</si>
  <si>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</si>
  <si>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</si>
  <si>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</si>
  <si>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</si>
  <si>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</si>
  <si>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</si>
  <si>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</si>
  <si>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</si>
  <si>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</si>
  <si>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</si>
  <si>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</si>
  <si>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</si>
  <si>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</si>
  <si>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</si>
  <si>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</si>
  <si>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</si>
  <si>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</si>
  <si>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</si>
  <si>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</si>
  <si>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</si>
  <si>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</si>
  <si>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</si>
  <si>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</si>
  <si>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</si>
  <si>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</si>
  <si>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</si>
  <si>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</si>
  <si>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</si>
  <si>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</si>
  <si>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</si>
  <si>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</si>
  <si>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</si>
  <si>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</si>
  <si>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</si>
  <si>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</si>
  <si>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</si>
  <si>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</si>
  <si>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</si>
  <si>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</si>
  <si>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</si>
  <si>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</si>
  <si>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</si>
  <si>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</si>
  <si>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</si>
  <si>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</si>
  <si>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</si>
  <si>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</si>
  <si>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</si>
  <si>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</si>
  <si>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</si>
  <si>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</si>
  <si>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</si>
  <si>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</si>
  <si>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</si>
  <si>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</si>
  <si>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</si>
  <si>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</si>
  <si>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</si>
  <si>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</si>
  <si>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</si>
  <si>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</si>
  <si>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</si>
  <si>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</si>
  <si>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</si>
  <si>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</si>
  <si>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</si>
  <si>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</si>
  <si>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</si>
  <si>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</si>
  <si>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</si>
  <si>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</si>
  <si>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</si>
  <si>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</si>
  <si>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</si>
  <si>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</si>
  <si>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</si>
  <si>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</si>
  <si>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</si>
  <si>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</si>
  <si>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</si>
  <si>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</si>
  <si>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</si>
  <si>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</si>
  <si>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</si>
  <si>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</si>
  <si>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</si>
  <si>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</si>
  <si>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</si>
  <si>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</si>
  <si>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</si>
  <si>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</si>
  <si>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</si>
  <si>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</si>
  <si>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</si>
  <si>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</si>
  <si>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</si>
  <si>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</si>
  <si>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</si>
  <si>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</si>
  <si>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</si>
  <si>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</si>
  <si>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</si>
  <si>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</si>
  <si>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</si>
  <si>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</si>
  <si>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</si>
  <si>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</si>
  <si>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</si>
  <si>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</si>
  <si>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</si>
  <si>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</si>
  <si>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</si>
  <si>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</si>
  <si>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</si>
  <si>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</si>
  <si>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</si>
  <si>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</si>
  <si>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</si>
  <si>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</si>
  <si>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</si>
  <si>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</si>
  <si>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</si>
  <si>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</si>
  <si>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</si>
  <si>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</si>
  <si>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</si>
  <si>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</si>
  <si>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</si>
  <si>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</si>
  <si>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</si>
  <si>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</si>
  <si>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</si>
  <si>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</si>
  <si>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</si>
  <si>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</si>
  <si>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</si>
  <si>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</si>
  <si>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</si>
  <si>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</si>
  <si>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</si>
  <si>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</si>
  <si>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</si>
  <si>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</si>
  <si>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</si>
  <si>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</si>
  <si>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</si>
  <si>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</si>
  <si>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</si>
  <si>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</si>
  <si>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</si>
  <si>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</si>
  <si>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</si>
  <si>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</si>
  <si>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</si>
  <si>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</si>
  <si>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</si>
  <si>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</si>
  <si>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</si>
  <si>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</si>
  <si>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</si>
  <si>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</si>
  <si>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</si>
  <si>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</si>
  <si>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</si>
  <si>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</si>
  <si>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</si>
  <si>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</si>
  <si>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</si>
  <si>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</si>
  <si>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</si>
  <si>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</si>
  <si>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</si>
  <si>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</si>
  <si>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</si>
  <si>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</si>
  <si>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</si>
  <si>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</si>
  <si>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</si>
  <si>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</si>
  <si>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</si>
  <si>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</si>
  <si>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</si>
  <si>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</si>
  <si>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</si>
  <si>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</si>
  <si>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</si>
  <si>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</si>
  <si>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</si>
  <si>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</si>
  <si>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</si>
  <si>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</si>
  <si>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</si>
  <si>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</si>
  <si>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</si>
  <si>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</si>
  <si>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</si>
  <si>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</si>
  <si>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</si>
  <si>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</si>
  <si>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</si>
  <si>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</si>
  <si>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</si>
  <si>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</si>
  <si>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</si>
  <si>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</si>
  <si>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</si>
  <si>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</si>
  <si>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</si>
  <si>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</si>
  <si>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</si>
  <si>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</si>
  <si>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</si>
  <si>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</si>
  <si>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</si>
  <si>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</si>
  <si>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</si>
  <si>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</si>
  <si>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</si>
  <si>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</si>
  <si>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</si>
  <si>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</si>
  <si>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</si>
  <si>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</si>
  <si>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</si>
  <si>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</si>
  <si>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</si>
  <si>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</si>
  <si>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</si>
  <si>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</si>
  <si>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</si>
  <si>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</si>
  <si>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</si>
  <si>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</si>
  <si>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</si>
  <si>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</si>
  <si>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</si>
  <si>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</si>
  <si>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</si>
  <si>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</si>
  <si>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</si>
  <si>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</si>
  <si>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</si>
  <si>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</si>
  <si>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</si>
  <si>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</si>
  <si>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</si>
  <si>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</si>
  <si>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</si>
  <si>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</si>
  <si>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</si>
  <si>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</si>
  <si>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</si>
  <si>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</si>
  <si>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</si>
  <si>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</si>
  <si>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</si>
  <si>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</si>
  <si>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</si>
  <si>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</si>
  <si>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</si>
  <si>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</si>
  <si>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</si>
  <si>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</si>
  <si>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</si>
  <si>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</si>
  <si>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</si>
  <si>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</si>
  <si>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</si>
  <si>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</si>
  <si>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</si>
  <si>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</si>
  <si>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</si>
  <si>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</si>
  <si>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</si>
  <si>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</si>
  <si>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</si>
  <si>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</si>
  <si>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</si>
  <si>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</si>
  <si>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</si>
  <si>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</si>
  <si>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</si>
  <si>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</si>
  <si>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</si>
  <si>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</si>
  <si>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</si>
  <si>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</si>
  <si>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</si>
  <si>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</si>
  <si>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</si>
  <si>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</si>
  <si>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</si>
  <si>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</si>
  <si>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</si>
  <si>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</si>
  <si>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</si>
  <si>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</si>
  <si>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</si>
  <si>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</si>
  <si>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</si>
  <si>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</si>
  <si>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</si>
  <si>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</si>
  <si>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</si>
  <si>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</si>
  <si>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</si>
  <si>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</si>
  <si>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</si>
  <si>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</si>
  <si>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</si>
  <si>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</si>
  <si>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</si>
  <si>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</si>
  <si>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</si>
  <si>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</si>
  <si>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</si>
  <si>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</si>
  <si>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</si>
  <si>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</si>
  <si>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</si>
  <si>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</si>
  <si>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</si>
  <si>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</si>
  <si>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</si>
  <si>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</si>
  <si>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</si>
  <si>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</si>
  <si>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</si>
  <si>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</si>
  <si>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</si>
  <si>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</si>
  <si>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</si>
  <si>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</si>
  <si>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</si>
  <si>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</si>
  <si>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</si>
  <si>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</si>
  <si>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</si>
  <si>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</si>
  <si>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</si>
  <si>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</si>
  <si>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</si>
  <si>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</si>
  <si>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</si>
  <si>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</si>
  <si>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</si>
  <si>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</si>
  <si>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</si>
  <si>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</si>
  <si>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</si>
  <si>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</si>
  <si>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</si>
  <si>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</si>
  <si>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</si>
  <si>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</si>
  <si>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</si>
  <si>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</si>
  <si>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</si>
  <si>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</si>
  <si>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</si>
  <si>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</si>
  <si>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</si>
  <si>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</si>
  <si>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</si>
  <si>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</si>
  <si>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</si>
  <si>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</si>
  <si>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</si>
  <si>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</si>
  <si>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</si>
  <si>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</si>
  <si>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</si>
  <si>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</si>
  <si>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</si>
  <si>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</si>
  <si>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</si>
  <si>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</si>
  <si>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</si>
  <si>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</si>
  <si>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</si>
  <si>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</si>
  <si>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</si>
  <si>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</si>
  <si>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</si>
  <si>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</si>
  <si>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</si>
  <si>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</si>
  <si>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</si>
  <si>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</si>
  <si>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</si>
  <si>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</si>
  <si>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</si>
  <si>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</si>
  <si>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</si>
  <si>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</si>
  <si>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</si>
  <si>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</si>
  <si>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</si>
  <si>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</si>
  <si>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</si>
  <si>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</si>
  <si>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</si>
  <si>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</si>
  <si>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</si>
  <si>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</si>
  <si>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</si>
  <si>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</si>
  <si>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</si>
  <si>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</si>
  <si>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</si>
  <si>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</si>
  <si>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</si>
  <si>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</si>
  <si>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</si>
  <si>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</si>
  <si>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</si>
  <si>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</si>
  <si>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</si>
  <si>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</si>
  <si>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</si>
  <si>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</si>
  <si>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</si>
  <si>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</si>
  <si>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</si>
  <si>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</si>
  <si>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</si>
  <si>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</si>
  <si>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</si>
  <si>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</si>
  <si>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</si>
  <si>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</si>
  <si>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</si>
  <si>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</si>
  <si>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</si>
  <si>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</si>
  <si>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</si>
  <si>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</si>
  <si>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</si>
  <si>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</si>
  <si>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</si>
  <si>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</si>
  <si>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</si>
  <si>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</si>
  <si>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</si>
  <si>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</si>
  <si>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</si>
  <si>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</si>
  <si>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</si>
  <si>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</si>
  <si>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</si>
  <si>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</si>
  <si>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</si>
  <si>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</si>
  <si>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</si>
  <si>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</si>
  <si>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</si>
  <si>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</si>
  <si>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</si>
  <si>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</si>
  <si>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</si>
  <si>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</si>
  <si>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</si>
  <si>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</si>
  <si>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</si>
  <si>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</si>
  <si>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</si>
  <si>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</si>
  <si>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</si>
  <si>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</si>
  <si>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</si>
  <si>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</si>
  <si>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</si>
  <si>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</si>
  <si>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</si>
  <si>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</si>
  <si>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</si>
  <si>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</si>
  <si>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</si>
  <si>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</si>
  <si>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</si>
  <si>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</si>
  <si>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</si>
  <si>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</si>
  <si>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</si>
  <si>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</si>
  <si>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</si>
  <si>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</si>
  <si>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</si>
  <si>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</si>
  <si>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</si>
  <si>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</si>
  <si>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</si>
  <si>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</si>
  <si>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</si>
  <si>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</si>
  <si>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</si>
  <si>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</si>
  <si>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</si>
  <si>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</si>
  <si>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</si>
  <si>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</si>
  <si>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</si>
  <si>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</si>
  <si>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</si>
  <si>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</si>
  <si>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</si>
  <si>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</si>
  <si>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</si>
  <si>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</si>
  <si>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</si>
  <si>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</si>
  <si>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</si>
  <si>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</si>
  <si>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</si>
  <si>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</si>
  <si>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</si>
  <si>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</si>
  <si>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</si>
  <si>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</si>
  <si>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</si>
  <si>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</si>
  <si>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</si>
  <si>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</si>
  <si>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</si>
  <si>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</si>
  <si>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</si>
  <si>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</si>
  <si>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</si>
  <si>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</si>
  <si>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</si>
  <si>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</si>
  <si>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</si>
  <si>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</si>
  <si>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</si>
  <si>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</si>
  <si>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</si>
  <si>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</si>
  <si>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</si>
  <si>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</si>
  <si>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</si>
  <si>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</si>
  <si>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</si>
  <si>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</si>
  <si>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</si>
  <si>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</si>
  <si>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</si>
  <si>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</si>
  <si>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</si>
  <si>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</si>
  <si>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</si>
  <si>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</si>
  <si>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</si>
  <si>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</si>
  <si>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</si>
  <si>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</si>
  <si>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</si>
  <si>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</si>
  <si>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</si>
  <si>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</si>
  <si>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</si>
  <si>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</si>
  <si>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</si>
  <si>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</si>
  <si>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</si>
  <si>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</si>
  <si>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</si>
  <si>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</si>
  <si>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</si>
  <si>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</si>
  <si>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</si>
  <si>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</si>
  <si>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</si>
  <si>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</si>
  <si>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</si>
  <si>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</si>
  <si>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</si>
  <si>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</si>
  <si>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</si>
  <si>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</si>
  <si>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</si>
  <si>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</si>
  <si>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</si>
  <si>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</si>
  <si>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</si>
  <si>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</si>
  <si>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</si>
  <si>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</si>
  <si>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</si>
  <si>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</si>
  <si>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</si>
  <si>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</si>
  <si>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</si>
  <si>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</si>
  <si>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</si>
  <si>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</si>
  <si>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</si>
  <si>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</si>
  <si>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</si>
  <si>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</si>
  <si>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</si>
  <si>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</si>
  <si>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</si>
  <si>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</si>
  <si>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</si>
  <si>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</si>
  <si>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</si>
  <si>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</si>
  <si>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</si>
  <si>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</si>
  <si>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</si>
  <si>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</si>
  <si>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</si>
  <si>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</si>
  <si>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</si>
  <si>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</si>
  <si>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</si>
  <si>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</si>
  <si>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</si>
  <si>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</si>
  <si>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</si>
  <si>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</si>
  <si>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</si>
  <si>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</si>
  <si>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</si>
  <si>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</si>
  <si>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</si>
  <si>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</si>
  <si>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</si>
  <si>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</si>
  <si>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</si>
  <si>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</si>
  <si>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</si>
  <si>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</si>
  <si>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</si>
  <si>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</si>
  <si>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</si>
  <si>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</si>
  <si>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</si>
  <si>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</si>
  <si>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</si>
  <si>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</si>
  <si>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</si>
  <si>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</si>
  <si>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</si>
  <si>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</si>
  <si>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</si>
  <si>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</si>
  <si>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</si>
  <si>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</si>
  <si>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</si>
  <si>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</si>
  <si>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</si>
  <si>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</si>
  <si>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</si>
  <si>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</si>
  <si>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</si>
  <si>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</si>
  <si>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</si>
  <si>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</si>
  <si>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</si>
  <si>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</si>
  <si>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</si>
  <si>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</si>
  <si>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</si>
  <si>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</si>
  <si>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</si>
  <si>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</si>
  <si>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</si>
  <si>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</si>
  <si>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</si>
  <si>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</si>
  <si>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</si>
  <si>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</si>
  <si>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</si>
  <si>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</si>
  <si>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</si>
  <si>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</si>
  <si>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</si>
  <si>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</si>
  <si>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</si>
  <si>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</si>
  <si>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</si>
  <si>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</si>
  <si>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</si>
  <si>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</si>
  <si>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</si>
  <si>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</si>
  <si>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</si>
  <si>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</si>
  <si>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</si>
  <si>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</si>
  <si>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</si>
  <si>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</si>
  <si>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</si>
  <si>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</si>
  <si>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</si>
  <si>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</si>
  <si>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</si>
  <si>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</si>
  <si>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</si>
  <si>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</si>
  <si>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</si>
  <si>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</si>
  <si>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</si>
  <si>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</si>
  <si>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</si>
  <si>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</si>
  <si>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</si>
  <si>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</si>
  <si>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</si>
  <si>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</si>
  <si>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</si>
  <si>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</si>
  <si>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</si>
  <si>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</si>
  <si>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</si>
  <si>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</si>
  <si>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</si>
  <si>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</si>
  <si>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</si>
  <si>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</si>
  <si>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</si>
  <si>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</si>
  <si>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</si>
  <si>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</si>
  <si>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</si>
  <si>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</si>
  <si>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</si>
  <si>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</si>
  <si>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</si>
  <si>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</si>
  <si>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</si>
  <si>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</si>
  <si>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</si>
  <si>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</si>
  <si>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</si>
  <si>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</si>
  <si>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</si>
  <si>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</si>
  <si>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</si>
  <si>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</si>
  <si>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</si>
  <si>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</si>
  <si>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</si>
  <si>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</si>
  <si>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</si>
  <si>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</si>
  <si>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</si>
  <si>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</si>
  <si>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</si>
  <si>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</si>
  <si>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</si>
  <si>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</si>
  <si>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</si>
  <si>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</si>
  <si>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</si>
  <si>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</si>
  <si>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</si>
  <si>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</si>
  <si>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</si>
  <si>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</si>
  <si>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</si>
  <si>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</si>
  <si>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</si>
  <si>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</si>
  <si>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</si>
  <si>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</si>
  <si>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</si>
  <si>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</si>
  <si>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</si>
  <si>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</si>
  <si>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</si>
  <si>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</si>
  <si>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</si>
  <si>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</si>
  <si>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</si>
  <si>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</si>
  <si>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</si>
  <si>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</si>
  <si>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</si>
  <si>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</si>
  <si>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</si>
  <si>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</si>
  <si>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</si>
  <si>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</si>
  <si>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</si>
  <si>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</si>
  <si>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</si>
  <si>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</si>
  <si>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</si>
  <si>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</si>
  <si>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</si>
  <si>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</si>
  <si>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</si>
  <si>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</si>
  <si>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</si>
  <si>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</si>
  <si>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</si>
  <si>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</si>
  <si>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</si>
  <si>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</si>
  <si>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</si>
  <si>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</si>
  <si>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</si>
  <si>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</si>
  <si>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</si>
  <si>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</si>
  <si>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</si>
  <si>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</si>
  <si>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</si>
  <si>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</si>
  <si>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</si>
  <si>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</si>
  <si>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</si>
  <si>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</si>
  <si>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</si>
  <si>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</si>
  <si>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</si>
  <si>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</si>
  <si>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</si>
  <si>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</si>
  <si>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</si>
  <si>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</si>
  <si>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</si>
  <si>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</si>
  <si>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</si>
  <si>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</si>
  <si>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</si>
  <si>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</si>
  <si>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</si>
  <si>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</si>
  <si>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</si>
  <si>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</si>
  <si>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</si>
  <si>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</si>
  <si>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</si>
  <si>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</si>
  <si>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</si>
  <si>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</si>
  <si>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</si>
  <si>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</si>
  <si>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</si>
  <si>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</si>
  <si>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</si>
  <si>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</si>
  <si>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</si>
  <si>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</si>
  <si>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</si>
  <si>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</si>
  <si>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</si>
  <si>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</si>
  <si>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</si>
  <si>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</si>
  <si>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</si>
  <si>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</si>
  <si>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</si>
  <si>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</si>
  <si>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</si>
  <si>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</si>
  <si>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</si>
  <si>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</si>
  <si>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</si>
  <si>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</si>
  <si>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</si>
  <si>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</si>
  <si>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</si>
  <si>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</si>
  <si>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</si>
  <si>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</si>
  <si>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</si>
  <si>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</si>
  <si>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</si>
  <si>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</si>
  <si>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</si>
  <si>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</si>
  <si>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</si>
  <si>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</si>
  <si>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</si>
  <si>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</si>
  <si>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</si>
  <si>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</si>
  <si>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</si>
  <si>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</si>
  <si>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</si>
  <si>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</si>
  <si>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</si>
  <si>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</si>
  <si>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</si>
  <si>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</si>
  <si>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</si>
  <si>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</si>
  <si>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</si>
  <si>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</si>
  <si>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</si>
  <si>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</si>
  <si>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</si>
  <si>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</si>
  <si>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</si>
  <si>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</si>
  <si>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</si>
  <si>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</si>
  <si>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</si>
  <si>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</si>
  <si>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</si>
  <si>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</si>
  <si>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</si>
  <si>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</si>
  <si>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</si>
  <si>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</si>
  <si>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</si>
  <si>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</si>
  <si>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</si>
  <si>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</si>
  <si>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</si>
  <si>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</si>
  <si>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</si>
  <si>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</si>
  <si>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</si>
  <si>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</si>
  <si>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</si>
  <si>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</si>
  <si>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</si>
  <si>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</si>
  <si>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</si>
  <si>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</si>
  <si>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</si>
  <si>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</si>
  <si>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</si>
  <si>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</si>
  <si>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</si>
  <si>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</si>
  <si>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</si>
  <si>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</si>
  <si>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</si>
  <si>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</si>
  <si>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</si>
  <si>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</si>
  <si>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</si>
  <si>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</si>
  <si>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</si>
  <si>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</si>
  <si>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</si>
  <si>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</si>
  <si>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</si>
  <si>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</si>
  <si>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</si>
  <si>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</si>
  <si>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</si>
  <si>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</si>
  <si>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</si>
  <si>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</si>
  <si>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</si>
  <si>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</si>
  <si>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</si>
  <si>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</si>
  <si>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</si>
  <si>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</si>
  <si>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</si>
  <si>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</si>
  <si>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</si>
  <si>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</si>
  <si>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</si>
  <si>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</si>
  <si>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</si>
  <si>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</si>
  <si>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</si>
  <si>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</si>
  <si>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</si>
  <si>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</si>
  <si>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</si>
  <si>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</si>
  <si>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</si>
  <si>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</si>
  <si>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</si>
  <si>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</si>
  <si>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</si>
  <si>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</si>
  <si>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</si>
  <si>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</si>
  <si>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</si>
  <si>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</si>
  <si>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</si>
  <si>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</si>
  <si>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</si>
  <si>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</si>
  <si>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</si>
  <si>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</si>
  <si>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</si>
  <si>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</si>
  <si>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</si>
  <si>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</si>
  <si>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</si>
  <si>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</si>
  <si>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</si>
  <si>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</si>
  <si>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</si>
  <si>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</si>
  <si>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</si>
  <si>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</si>
  <si>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</si>
  <si>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</si>
  <si>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</si>
  <si>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</si>
  <si>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</si>
  <si>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</si>
  <si>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</si>
  <si>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</si>
  <si>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</si>
  <si>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</si>
  <si>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</si>
  <si>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</si>
  <si>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</si>
  <si>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</si>
  <si>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</si>
  <si>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</si>
  <si>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</si>
  <si>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</si>
  <si>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</si>
  <si>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</si>
  <si>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</si>
  <si>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</si>
  <si>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</si>
  <si>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</si>
  <si>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</si>
  <si>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</si>
  <si>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</si>
  <si>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</si>
  <si>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</si>
  <si>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</si>
  <si>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</si>
  <si>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</si>
  <si>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</si>
  <si>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</si>
  <si>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</si>
  <si>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</si>
  <si>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</si>
  <si>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</si>
  <si>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</si>
  <si>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</si>
  <si>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</si>
  <si>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</si>
  <si>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</si>
  <si>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</si>
  <si>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</si>
  <si>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</si>
  <si>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</si>
  <si>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</si>
  <si>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</si>
  <si>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</si>
  <si>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</si>
  <si>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</si>
  <si>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</si>
  <si>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</si>
  <si>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</si>
  <si>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</si>
  <si>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</si>
  <si>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</si>
  <si>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</si>
  <si>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</si>
  <si>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</si>
  <si>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</si>
  <si>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</si>
  <si>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</si>
  <si>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</si>
  <si>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</si>
  <si>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</si>
  <si>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</si>
  <si>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</si>
  <si>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</si>
  <si>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</si>
  <si>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</si>
  <si>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</si>
  <si>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</si>
  <si>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</si>
  <si>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</si>
  <si>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</si>
  <si>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</si>
  <si>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</si>
  <si>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</si>
  <si>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</si>
  <si>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</si>
  <si>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</si>
  <si>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</si>
  <si>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</si>
  <si>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</si>
  <si>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</si>
  <si>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</si>
  <si>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</si>
  <si>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</si>
  <si>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</si>
  <si>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</si>
  <si>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</si>
  <si>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</si>
  <si>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</si>
  <si>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</si>
  <si>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</si>
  <si>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</si>
  <si>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</si>
  <si>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</si>
  <si>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</si>
  <si>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</si>
  <si>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</si>
  <si>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</si>
  <si>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</si>
  <si>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</si>
  <si>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</si>
  <si>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</si>
  <si>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</si>
  <si>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</si>
  <si>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</si>
  <si>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</si>
  <si>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</si>
  <si>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</si>
  <si>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</si>
  <si>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</si>
  <si>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</si>
  <si>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</si>
  <si>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</si>
  <si>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</si>
  <si>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</si>
  <si>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</si>
  <si>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</si>
  <si>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</si>
  <si>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</si>
  <si>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</si>
  <si>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</si>
  <si>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</si>
  <si>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</si>
  <si>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</si>
  <si>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</si>
  <si>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</si>
  <si>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</si>
  <si>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</si>
  <si>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</si>
  <si>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</si>
  <si>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</si>
  <si>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</si>
  <si>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</si>
  <si>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</si>
  <si>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</si>
  <si>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</si>
  <si>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</si>
  <si>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</si>
  <si>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</si>
  <si>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</si>
  <si>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</si>
  <si>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</si>
  <si>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</si>
  <si>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</si>
  <si>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</si>
  <si>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</si>
  <si>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</si>
  <si>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</si>
  <si>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</si>
  <si>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</si>
  <si>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</si>
  <si>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</si>
  <si>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</si>
  <si>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</si>
  <si>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</si>
  <si>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</si>
  <si>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</si>
  <si>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</si>
  <si>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</si>
  <si>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</si>
  <si>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</si>
  <si>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</si>
  <si>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</si>
  <si>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</si>
  <si>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</si>
  <si>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</si>
  <si>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</si>
  <si>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</si>
  <si>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</si>
  <si>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</si>
  <si>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</si>
  <si>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</si>
  <si>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</si>
  <si>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</si>
  <si>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</si>
  <si>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</si>
  <si>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</si>
  <si>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</si>
  <si>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</si>
  <si>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</si>
  <si>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</si>
  <si>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</si>
  <si>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</si>
  <si>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</si>
  <si>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</si>
  <si>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</si>
  <si>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</si>
  <si>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</si>
  <si>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</si>
  <si>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</si>
  <si>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</si>
  <si>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</si>
  <si>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</si>
  <si>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</si>
  <si>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</si>
  <si>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</si>
  <si>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</si>
  <si>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</si>
  <si>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</si>
  <si>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</si>
  <si>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</si>
  <si>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</si>
  <si>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</si>
  <si>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</si>
  <si>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</si>
  <si>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</si>
  <si>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</si>
  <si>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</si>
  <si>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</si>
  <si>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</si>
  <si>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</si>
  <si>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</si>
  <si>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</si>
  <si>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</si>
  <si>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</si>
  <si>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</si>
  <si>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</si>
  <si>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</si>
  <si>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</si>
  <si>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</si>
  <si>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</si>
  <si>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</si>
  <si>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</si>
  <si>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</si>
  <si>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</si>
  <si>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</si>
  <si>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</si>
  <si>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</si>
  <si>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</si>
  <si>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</si>
  <si>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</si>
  <si>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</si>
  <si>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</si>
  <si>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</si>
  <si>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</si>
  <si>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</si>
  <si>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</si>
  <si>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</si>
  <si>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</si>
  <si>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</si>
  <si>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</si>
  <si>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</si>
  <si>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</si>
  <si>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</si>
  <si>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</si>
  <si>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</si>
  <si>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</si>
  <si>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</si>
  <si>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</si>
  <si>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</si>
  <si>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</si>
  <si>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</si>
  <si>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</si>
  <si>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</si>
  <si>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</si>
  <si>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</si>
  <si>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</si>
  <si>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</si>
  <si>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</si>
  <si>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</si>
  <si>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</si>
  <si>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</si>
  <si>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</si>
  <si>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</si>
  <si>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</si>
  <si>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</si>
  <si>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</si>
  <si>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</si>
  <si>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</si>
  <si>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</si>
  <si>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</si>
  <si>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</si>
  <si>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</si>
  <si>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</si>
  <si>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</si>
  <si>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</si>
  <si>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</si>
  <si>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</si>
  <si>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</si>
  <si>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</si>
  <si>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</si>
  <si>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</si>
  <si>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</si>
  <si>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</si>
  <si>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</si>
  <si>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</si>
  <si>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</si>
  <si>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</si>
  <si>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</si>
  <si>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</si>
  <si>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</si>
  <si>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</si>
  <si>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</si>
  <si>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</si>
  <si>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</si>
  <si>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</si>
  <si>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</si>
  <si>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</si>
  <si>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</si>
  <si>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</si>
  <si>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</si>
  <si>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</si>
  <si>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</si>
  <si>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</si>
  <si>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</si>
  <si>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</si>
  <si>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</si>
  <si>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</si>
  <si>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</si>
  <si>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</si>
  <si>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</si>
  <si>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</si>
  <si>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</si>
  <si>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</si>
  <si>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</si>
  <si>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</si>
  <si>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</si>
  <si>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</si>
  <si>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</si>
  <si>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</si>
  <si>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</si>
  <si>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</si>
  <si>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</si>
  <si>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</si>
  <si>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</si>
  <si>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</si>
  <si>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</si>
  <si>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</si>
  <si>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</si>
  <si>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</si>
  <si>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</si>
  <si>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</si>
  <si>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</si>
  <si>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</si>
  <si>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</si>
  <si>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</si>
  <si>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</si>
  <si>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</si>
  <si>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</si>
  <si>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</si>
  <si>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</si>
  <si>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</si>
  <si>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</si>
  <si>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</si>
  <si>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</si>
  <si>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</si>
  <si>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</si>
  <si>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</si>
  <si>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</si>
  <si>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</si>
  <si>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</si>
  <si>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</si>
  <si>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</si>
  <si>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</si>
  <si>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</si>
  <si>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</si>
  <si>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</si>
  <si>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</si>
  <si>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</si>
  <si>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</si>
  <si>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</si>
  <si>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</si>
  <si>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</si>
  <si>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</si>
  <si>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</si>
  <si>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</si>
  <si>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</si>
  <si>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</si>
  <si>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</si>
  <si>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</si>
  <si>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</si>
  <si>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</si>
  <si>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</si>
  <si>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</si>
  <si>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</si>
  <si>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</si>
  <si>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</si>
  <si>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</si>
  <si>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</si>
  <si>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</si>
  <si>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</si>
  <si>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</si>
  <si>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</si>
  <si>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</si>
  <si>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</si>
  <si>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</si>
  <si>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</si>
  <si>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</si>
  <si>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</si>
  <si>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</si>
  <si>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</si>
  <si>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</si>
  <si>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</si>
  <si>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</si>
  <si>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</si>
  <si>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</si>
  <si>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</si>
  <si>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</si>
  <si>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</si>
  <si>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</si>
  <si>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</si>
  <si>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</si>
  <si>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</si>
  <si>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</si>
  <si>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</si>
  <si>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</si>
  <si>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</si>
  <si>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</si>
  <si>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</si>
  <si>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</si>
  <si>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</si>
  <si>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</si>
  <si>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</si>
  <si>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</si>
  <si>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</si>
  <si>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</si>
  <si>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</si>
  <si>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</si>
  <si>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</si>
  <si>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</si>
  <si>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</si>
  <si>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</si>
  <si>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</si>
  <si>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</si>
  <si>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</si>
  <si>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</si>
  <si>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</si>
  <si>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</si>
  <si>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</si>
  <si>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</si>
  <si>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</si>
  <si>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</si>
  <si>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</si>
  <si>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</si>
  <si>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</si>
  <si>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</si>
  <si>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</si>
  <si>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</si>
  <si>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</si>
  <si>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</si>
  <si>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</si>
  <si>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</si>
  <si>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</si>
  <si>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</si>
  <si>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</si>
  <si>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</si>
  <si>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</si>
  <si>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</si>
  <si>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</si>
  <si>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</si>
  <si>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</si>
  <si>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</si>
  <si>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</si>
  <si>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</si>
  <si>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</si>
  <si>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</si>
  <si>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</si>
  <si>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</si>
  <si>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</si>
  <si>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</si>
  <si>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</si>
  <si>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</si>
  <si>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</si>
  <si>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</si>
  <si>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</si>
  <si>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</si>
  <si>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</si>
  <si>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</si>
  <si>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</si>
  <si>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</si>
  <si>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</si>
  <si>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</si>
  <si>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</si>
  <si>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</si>
  <si>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</si>
  <si>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</si>
  <si>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</si>
  <si>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</si>
  <si>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</si>
  <si>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</si>
  <si>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</si>
  <si>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</si>
  <si>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</si>
  <si>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</si>
  <si>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</si>
  <si>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</si>
  <si>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</si>
  <si>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</si>
  <si>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</si>
  <si>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</si>
  <si>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</si>
  <si>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</si>
  <si>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</si>
  <si>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</si>
  <si>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</si>
  <si>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</si>
  <si>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</si>
  <si>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</si>
  <si>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</si>
  <si>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</si>
  <si>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</si>
  <si>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</si>
  <si>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</si>
  <si>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</si>
  <si>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</si>
  <si>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</si>
  <si>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</si>
  <si>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</si>
  <si>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</si>
  <si>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</si>
  <si>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</si>
  <si>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</si>
  <si>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</si>
  <si>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</si>
  <si>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</si>
  <si>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</si>
  <si>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</si>
  <si>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</si>
  <si>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</si>
  <si>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</si>
  <si>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</si>
  <si>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</si>
  <si>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</si>
  <si>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</si>
  <si>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</si>
  <si>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</si>
  <si>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</si>
  <si>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</si>
  <si>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</si>
  <si>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</si>
  <si>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</si>
  <si>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</si>
  <si>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</si>
  <si>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</si>
  <si>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</si>
  <si>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</si>
  <si>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</si>
  <si>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</si>
  <si>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</si>
  <si>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</si>
  <si>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</si>
  <si>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</si>
  <si>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</si>
  <si>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</si>
  <si>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</si>
  <si>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</si>
  <si>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</si>
  <si>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</si>
  <si>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</si>
  <si>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</si>
  <si>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</si>
  <si>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</si>
  <si>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</si>
  <si>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</si>
  <si>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</si>
  <si>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</si>
  <si>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</si>
  <si>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</si>
  <si>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</si>
  <si>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</si>
  <si>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</si>
  <si>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</si>
  <si>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</si>
  <si>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</si>
  <si>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</si>
  <si>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</si>
  <si>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</si>
  <si>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</si>
  <si>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</si>
  <si>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</si>
  <si>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</si>
  <si>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</si>
  <si>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</si>
  <si>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</si>
  <si>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</si>
  <si>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</si>
  <si>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</si>
  <si>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</si>
  <si>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</si>
  <si>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</si>
  <si>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</si>
  <si>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</si>
  <si>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</si>
  <si>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</si>
  <si>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</si>
  <si>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</si>
  <si>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</si>
  <si>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</si>
  <si>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</si>
  <si>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</si>
  <si>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</si>
  <si>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</si>
  <si>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</si>
  <si>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</si>
  <si>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</si>
  <si>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</si>
  <si>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</si>
  <si>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</si>
  <si>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</si>
  <si>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</si>
  <si>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</si>
  <si>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</si>
  <si>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</si>
  <si>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</si>
  <si>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</si>
  <si>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</si>
  <si>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</si>
  <si>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</si>
  <si>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</si>
  <si>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</si>
  <si>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</si>
  <si>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</si>
  <si>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</si>
  <si>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</si>
  <si>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</si>
  <si>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</si>
  <si>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</si>
  <si>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</si>
  <si>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</si>
  <si>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</si>
  <si>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</si>
  <si>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</si>
  <si>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</si>
  <si>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</si>
  <si>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</si>
  <si>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</si>
  <si>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</si>
  <si>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</si>
  <si>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</si>
  <si>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</si>
  <si>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</si>
  <si>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</si>
  <si>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</si>
  <si>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</si>
  <si>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</si>
  <si>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</si>
  <si>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</si>
  <si>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</si>
  <si>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</si>
  <si>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</si>
  <si>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</si>
  <si>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</si>
  <si>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</si>
  <si>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</si>
  <si>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</si>
  <si>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</si>
  <si>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</si>
  <si>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</si>
  <si>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</si>
  <si>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</si>
  <si>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</si>
  <si>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</si>
  <si>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</si>
  <si>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</si>
  <si>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</si>
  <si>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</si>
  <si>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</si>
  <si>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</si>
  <si>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</si>
  <si>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</si>
  <si>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</si>
  <si>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</si>
  <si>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</si>
  <si>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</si>
  <si>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</si>
  <si>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</si>
  <si>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</si>
  <si>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</si>
  <si>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</si>
  <si>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</si>
  <si>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</si>
  <si>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</si>
  <si>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</si>
  <si>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</si>
  <si>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</si>
  <si>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</si>
  <si>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</si>
  <si>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</si>
  <si>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</si>
  <si>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</si>
  <si>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</si>
  <si>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</si>
  <si>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</si>
  <si>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</si>
  <si>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</si>
  <si>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</si>
  <si>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</si>
  <si>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</si>
  <si>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</si>
  <si>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</si>
  <si>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</si>
  <si>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</si>
  <si>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</si>
  <si>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</si>
  <si>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</si>
  <si>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</si>
  <si>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</si>
  <si>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</si>
  <si>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</si>
  <si>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</si>
  <si>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</si>
  <si>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</si>
  <si>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</si>
  <si>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</si>
  <si>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</si>
  <si>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</si>
  <si>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</si>
  <si>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</si>
  <si>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</si>
  <si>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</si>
  <si>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</si>
  <si>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</si>
  <si>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</si>
  <si>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</si>
  <si>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</si>
  <si>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</si>
  <si>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</si>
  <si>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</si>
  <si>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</si>
  <si>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</si>
  <si>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</si>
  <si>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</si>
  <si>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</si>
  <si>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</si>
  <si>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</si>
  <si>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</si>
  <si>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</si>
  <si>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</si>
  <si>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</si>
  <si>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</si>
  <si>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</si>
  <si>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</si>
  <si>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</si>
  <si>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</si>
  <si>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</si>
  <si>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</si>
  <si>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</si>
  <si>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</si>
  <si>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</si>
  <si>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</si>
  <si>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</si>
  <si>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</si>
  <si>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</si>
  <si>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</si>
  <si>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</si>
  <si>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</si>
  <si>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</si>
  <si>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</si>
  <si>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</si>
  <si>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</si>
  <si>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</si>
  <si>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</si>
  <si>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</si>
  <si>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</si>
  <si>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</si>
  <si>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</si>
  <si>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</si>
  <si>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</si>
  <si>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</si>
  <si>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</si>
  <si>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</si>
  <si>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</si>
  <si>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</si>
  <si>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</si>
  <si>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</si>
  <si>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</si>
  <si>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</si>
  <si>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</si>
  <si>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</si>
  <si>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</si>
  <si>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</si>
  <si>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</si>
  <si>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</si>
  <si>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</si>
  <si>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</si>
  <si>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</si>
  <si>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</si>
  <si>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</si>
  <si>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</si>
  <si>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</si>
  <si>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</si>
  <si>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</si>
  <si>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</si>
  <si>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</si>
  <si>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</si>
  <si>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</si>
  <si>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</si>
  <si>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</si>
  <si>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</si>
  <si>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</si>
  <si>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</si>
  <si>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</si>
  <si>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</si>
  <si>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</si>
  <si>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</si>
  <si>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</si>
  <si>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</si>
  <si>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</si>
  <si>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</si>
  <si>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</si>
  <si>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</si>
  <si>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</si>
  <si>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</si>
  <si>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</si>
  <si>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</si>
  <si>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</si>
  <si>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</si>
  <si>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</si>
  <si>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</si>
  <si>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</si>
  <si>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</si>
  <si>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</si>
  <si>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</si>
  <si>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</si>
  <si>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</si>
  <si>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</si>
  <si>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</si>
  <si>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</si>
  <si>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</si>
  <si>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</si>
  <si>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</si>
  <si>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</si>
  <si>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</si>
  <si>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</si>
  <si>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</si>
  <si>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</si>
  <si>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</si>
  <si>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</si>
  <si>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</si>
  <si>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</si>
  <si>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</si>
  <si>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</si>
  <si>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</si>
  <si>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</si>
  <si>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</si>
  <si>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</si>
  <si>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</si>
  <si>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</si>
  <si>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</si>
  <si>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</si>
  <si>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</si>
  <si>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</si>
  <si>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</si>
  <si>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</si>
  <si>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</si>
  <si>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</si>
  <si>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</si>
  <si>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</si>
  <si>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</si>
  <si>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</si>
  <si>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</si>
  <si>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</si>
  <si>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</si>
  <si>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</si>
  <si>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</si>
  <si>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</si>
  <si>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</si>
  <si>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</si>
  <si>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</si>
  <si>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</si>
  <si>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</si>
  <si>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</si>
  <si>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</si>
  <si>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</si>
  <si>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</si>
  <si>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</si>
  <si>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</si>
  <si>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</si>
  <si>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</si>
  <si>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</si>
  <si>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</si>
  <si>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</si>
  <si>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</si>
  <si>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</si>
  <si>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</si>
  <si>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</si>
  <si>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</si>
  <si>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</si>
  <si>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</si>
  <si>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</si>
  <si>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</si>
  <si>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</si>
  <si>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</si>
  <si>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</si>
  <si>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</si>
  <si>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</si>
  <si>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</si>
  <si>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</si>
  <si>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</si>
  <si>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</si>
  <si>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</si>
  <si>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</si>
  <si>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</si>
  <si>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</si>
  <si>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</si>
  <si>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</si>
  <si>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</si>
  <si>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</si>
  <si>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</si>
  <si>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</si>
  <si>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</si>
  <si>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</si>
  <si>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</si>
  <si>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</si>
  <si>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</si>
  <si>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</si>
  <si>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</si>
  <si>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</si>
  <si>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</si>
  <si>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</si>
  <si>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</si>
  <si>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</si>
  <si>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</si>
  <si>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</si>
  <si>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</si>
  <si>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</si>
  <si>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</si>
  <si>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</si>
  <si>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</si>
  <si>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</si>
  <si>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</si>
  <si>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</si>
  <si>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</si>
  <si>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</si>
  <si>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</si>
  <si>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</si>
  <si>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</si>
  <si>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</si>
  <si>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</si>
  <si>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</si>
  <si>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</si>
  <si>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</si>
  <si>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</si>
  <si>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</si>
  <si>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</si>
  <si>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</si>
  <si>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</si>
  <si>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</si>
  <si>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</si>
  <si>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</si>
  <si>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</si>
  <si>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</si>
  <si>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</si>
  <si>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</si>
  <si>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</si>
  <si>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</si>
  <si>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</si>
  <si>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</si>
  <si>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</si>
  <si>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</si>
  <si>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</si>
  <si>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</si>
  <si>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</si>
  <si>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</si>
  <si>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</si>
  <si>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</si>
  <si>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</si>
  <si>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</si>
  <si>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</si>
  <si>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</si>
  <si>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</si>
  <si>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</si>
  <si>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</si>
  <si>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</si>
  <si>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</si>
  <si>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</si>
  <si>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</si>
  <si>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</si>
  <si>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</si>
  <si>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</si>
  <si>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</si>
  <si>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</si>
  <si>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</si>
  <si>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</si>
  <si>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</si>
  <si>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</si>
  <si>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</si>
  <si>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</si>
  <si>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</si>
  <si>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</si>
  <si>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</si>
  <si>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</si>
  <si>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</si>
  <si>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</si>
  <si>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</si>
  <si>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</si>
  <si>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</si>
  <si>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</si>
  <si>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</si>
  <si>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</si>
  <si>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</si>
  <si>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</si>
  <si>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</si>
  <si>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</si>
  <si>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</si>
  <si>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</si>
  <si>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</si>
  <si>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</si>
  <si>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</si>
  <si>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</si>
  <si>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</si>
  <si>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</si>
  <si>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</si>
  <si>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</si>
  <si>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</si>
  <si>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</si>
  <si>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</si>
  <si>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</si>
  <si>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</si>
  <si>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</si>
  <si>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</si>
  <si>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</si>
  <si>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</si>
  <si>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</si>
  <si>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</si>
  <si>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</si>
  <si>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</si>
  <si>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</si>
  <si>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</si>
  <si>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</si>
  <si>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</si>
  <si>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</si>
  <si>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</si>
  <si>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</si>
  <si>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</si>
  <si>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</si>
  <si>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</si>
  <si>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</si>
  <si>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</si>
  <si>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</si>
  <si>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</si>
  <si>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</si>
  <si>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</si>
  <si>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</si>
  <si>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</si>
  <si>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</si>
  <si>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</si>
  <si>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</si>
  <si>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</si>
  <si>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</si>
  <si>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</si>
  <si>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</si>
  <si>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</si>
  <si>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</si>
  <si>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</si>
  <si>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</si>
  <si>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</si>
  <si>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</si>
  <si>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</si>
  <si>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</si>
  <si>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</si>
  <si>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</si>
  <si>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</si>
  <si>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</si>
  <si>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</si>
  <si>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</si>
  <si>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</si>
  <si>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</si>
  <si>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</si>
  <si>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</si>
  <si>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</si>
  <si>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</si>
  <si>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</si>
  <si>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</si>
  <si>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</si>
  <si>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</si>
  <si>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</si>
  <si>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</si>
  <si>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</si>
  <si>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</si>
  <si>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</si>
  <si>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</si>
  <si>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</si>
  <si>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</si>
  <si>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</si>
  <si>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</si>
  <si>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</si>
  <si>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</si>
  <si>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</si>
  <si>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</si>
  <si>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</si>
  <si>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</si>
  <si>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</si>
  <si>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</si>
  <si>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</si>
  <si>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</si>
  <si>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</si>
  <si>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</si>
  <si>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</si>
  <si>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</si>
  <si>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</si>
  <si>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</si>
  <si>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</si>
  <si>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</si>
  <si>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</si>
  <si>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</si>
  <si>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</si>
  <si>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</si>
  <si>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</si>
  <si>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</si>
  <si>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</si>
  <si>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</si>
  <si>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</si>
  <si>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</si>
  <si>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</si>
  <si>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</si>
  <si>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</si>
  <si>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</si>
  <si>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</si>
  <si>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</si>
  <si>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</si>
  <si>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</si>
  <si>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</si>
  <si>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</si>
  <si>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</si>
  <si>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</si>
  <si>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</si>
  <si>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</si>
  <si>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</si>
  <si>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</si>
  <si>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</si>
  <si>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</si>
  <si>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</si>
  <si>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</si>
  <si>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</si>
  <si>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</si>
  <si>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</si>
  <si>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</si>
  <si>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</si>
  <si>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</si>
  <si>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</si>
  <si>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</si>
  <si>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</si>
  <si>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</si>
  <si>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</si>
  <si>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</si>
  <si>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</si>
  <si>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</si>
  <si>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</si>
  <si>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</si>
  <si>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</si>
  <si>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</si>
  <si>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</si>
  <si>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</si>
  <si>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</si>
  <si>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</si>
  <si>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</si>
  <si>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</si>
  <si>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</si>
  <si>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</si>
  <si>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</si>
  <si>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</si>
  <si>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</si>
  <si>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</si>
  <si>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</si>
  <si>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</si>
  <si>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</si>
  <si>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</si>
  <si>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</si>
  <si>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</si>
  <si>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</si>
  <si>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</si>
  <si>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</si>
  <si>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</si>
  <si>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</si>
  <si>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</si>
  <si>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</si>
  <si>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</si>
  <si>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</si>
  <si>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</si>
  <si>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</si>
  <si>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</si>
  <si>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</si>
  <si>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</si>
  <si>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</si>
  <si>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</si>
  <si>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</si>
  <si>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</si>
  <si>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</si>
  <si>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</si>
  <si>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</si>
  <si>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</si>
  <si>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</si>
  <si>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</si>
  <si>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</si>
  <si>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</si>
  <si>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</si>
  <si>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</si>
  <si>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</si>
  <si>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</si>
  <si>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</si>
  <si>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</si>
  <si>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</si>
  <si>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</si>
  <si>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</si>
  <si>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</si>
  <si>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</si>
  <si>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</si>
  <si>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</si>
  <si>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</si>
  <si>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</si>
  <si>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</si>
  <si>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</si>
  <si>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</si>
  <si>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</si>
  <si>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</si>
  <si>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</si>
  <si>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</si>
  <si>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</si>
  <si>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</si>
  <si>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</si>
  <si>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</si>
  <si>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</si>
  <si>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</si>
  <si>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</si>
  <si>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</si>
  <si>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</si>
  <si>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</si>
  <si>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</si>
  <si>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</si>
  <si>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</si>
  <si>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</si>
  <si>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</si>
  <si>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</si>
  <si>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</si>
  <si>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</si>
  <si>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</si>
  <si>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</si>
  <si>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</si>
  <si>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</si>
  <si>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</si>
  <si>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</si>
  <si>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</si>
  <si>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</si>
  <si>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</si>
  <si>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</si>
  <si>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</si>
  <si>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</si>
  <si>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</si>
  <si>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</si>
  <si>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</si>
  <si>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</si>
  <si>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</si>
  <si>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</si>
  <si>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</si>
  <si>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</si>
  <si>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</si>
  <si>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</si>
  <si>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</si>
  <si>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</si>
  <si>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</si>
  <si>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</si>
  <si>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</si>
  <si>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</si>
  <si>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</si>
  <si>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</si>
  <si>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</si>
  <si>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</si>
  <si>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</si>
  <si>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</si>
  <si>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</si>
  <si>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</si>
  <si>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</si>
  <si>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</si>
  <si>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</si>
  <si>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</si>
  <si>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</si>
  <si>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</si>
  <si>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</si>
  <si>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</si>
  <si>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</si>
  <si>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</si>
  <si>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</si>
  <si>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</si>
  <si>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</si>
  <si>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</si>
  <si>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</si>
  <si>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</si>
  <si>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</si>
  <si>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</si>
  <si>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</si>
  <si>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</si>
  <si>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</si>
  <si>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</si>
  <si>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</si>
  <si>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</si>
  <si>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</si>
  <si>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</si>
  <si>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</si>
  <si>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</si>
  <si>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</si>
  <si>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</si>
  <si>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</si>
  <si>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</si>
  <si>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</si>
  <si>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</si>
  <si>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</si>
  <si>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</si>
  <si>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</si>
  <si>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</si>
  <si>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</si>
  <si>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</si>
  <si>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</si>
  <si>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</si>
  <si>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</si>
  <si>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</si>
  <si>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</si>
  <si>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</si>
  <si>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</si>
  <si>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</si>
  <si>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</si>
  <si>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</si>
  <si>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</si>
  <si>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</si>
  <si>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</si>
  <si>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</si>
  <si>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</si>
  <si>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</si>
  <si>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</si>
  <si>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</si>
  <si>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</si>
  <si>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</si>
  <si>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</si>
  <si>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</si>
  <si>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</si>
  <si>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</si>
  <si>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</si>
  <si>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</si>
  <si>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</si>
  <si>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</si>
  <si>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</si>
  <si>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</si>
  <si>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</si>
  <si>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</si>
  <si>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</si>
  <si>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</si>
  <si>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</si>
  <si>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</si>
  <si>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</si>
  <si>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</si>
  <si>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</si>
  <si>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</si>
  <si>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</si>
  <si>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</si>
  <si>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</si>
  <si>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</si>
  <si>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</si>
  <si>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</si>
  <si>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</si>
  <si>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</si>
  <si>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</si>
  <si>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</si>
  <si>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</si>
  <si>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</si>
  <si>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</si>
  <si>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</si>
  <si>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</si>
  <si>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</si>
  <si>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</si>
  <si>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</si>
  <si>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</si>
  <si>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</si>
  <si>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</si>
  <si>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</si>
  <si>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</si>
  <si>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</si>
  <si>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</si>
  <si>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</si>
  <si>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</si>
  <si>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</si>
  <si>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</si>
  <si>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</si>
  <si>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</si>
  <si>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</si>
  <si>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</si>
  <si>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</si>
  <si>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</si>
  <si>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</si>
  <si>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</si>
  <si>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</si>
  <si>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</si>
  <si>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</si>
  <si>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</si>
  <si>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</si>
  <si>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</si>
  <si>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</si>
  <si>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</si>
  <si>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</si>
  <si>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</si>
  <si>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</si>
  <si>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</si>
  <si>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</si>
  <si>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</si>
  <si>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</si>
  <si>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</si>
  <si>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</si>
  <si>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</si>
  <si>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</si>
  <si>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</si>
  <si>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</si>
  <si>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</si>
  <si>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</si>
  <si>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</si>
  <si>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</si>
  <si>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</si>
  <si>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</si>
  <si>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</si>
  <si>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</si>
  <si>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</si>
  <si>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</si>
  <si>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</si>
  <si>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</si>
  <si>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</si>
  <si>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</si>
  <si>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</si>
  <si>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</si>
  <si>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</si>
  <si>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</si>
  <si>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</si>
  <si>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</si>
  <si>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</si>
  <si>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</si>
  <si>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</si>
  <si>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</si>
  <si>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</si>
  <si>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</si>
  <si>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</si>
  <si>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</si>
  <si>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</si>
  <si>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</si>
  <si>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</si>
  <si>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</si>
  <si>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</si>
  <si>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</si>
  <si>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</si>
  <si>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</si>
  <si>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</si>
  <si>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</si>
  <si>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</si>
  <si>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</si>
  <si>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</si>
  <si>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</si>
  <si>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</si>
  <si>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</si>
  <si>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</si>
  <si>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</si>
  <si>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</si>
  <si>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</si>
  <si>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</si>
  <si>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</si>
  <si>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</si>
  <si>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</si>
  <si>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</si>
  <si>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</si>
  <si>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</si>
  <si>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</si>
  <si>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</si>
  <si>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</si>
  <si>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</si>
  <si>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</si>
  <si>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</si>
  <si>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</si>
  <si>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</si>
  <si>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</si>
  <si>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</si>
  <si>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</si>
  <si>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</si>
  <si>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</si>
  <si>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</si>
  <si>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</si>
  <si>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</si>
  <si>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</si>
  <si>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</si>
  <si>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</si>
  <si>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</si>
  <si>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</si>
  <si>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</si>
  <si>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</si>
  <si>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</si>
  <si>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</si>
  <si>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</si>
  <si>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</si>
  <si>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</si>
  <si>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</si>
  <si>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</si>
  <si>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</si>
  <si>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</si>
  <si>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</si>
  <si>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</si>
  <si>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</si>
  <si>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</si>
  <si>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</si>
  <si>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</si>
  <si>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</si>
  <si>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</si>
  <si>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</si>
  <si>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</si>
  <si>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</si>
  <si>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</si>
  <si>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</si>
  <si>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</si>
  <si>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</si>
  <si>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</si>
  <si>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</si>
  <si>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</si>
  <si>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</si>
  <si>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</si>
  <si>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</si>
  <si>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</si>
  <si>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</si>
  <si>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</si>
  <si>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</si>
  <si>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</si>
  <si>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</si>
  <si>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</si>
  <si>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</si>
  <si>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</si>
  <si>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</si>
  <si>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</si>
  <si>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</si>
  <si>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</si>
  <si>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</si>
  <si>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</si>
  <si>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</si>
  <si>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</si>
  <si>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</si>
  <si>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</si>
  <si>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</si>
  <si>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</si>
  <si>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</si>
  <si>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</si>
  <si>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</si>
  <si>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</si>
  <si>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</si>
  <si>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</si>
  <si>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</si>
  <si>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</si>
  <si>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</si>
  <si>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</si>
  <si>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</si>
  <si>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</si>
  <si>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</si>
  <si>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</si>
  <si>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</si>
  <si>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</si>
  <si>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</si>
  <si>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</si>
  <si>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</si>
  <si>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</si>
  <si>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</si>
  <si>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</si>
  <si>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</si>
  <si>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</si>
  <si>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</si>
  <si>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</si>
  <si>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</si>
  <si>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</si>
  <si>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</si>
  <si>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</si>
  <si>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</si>
  <si>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</si>
  <si>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</si>
  <si>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</si>
  <si>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</si>
  <si>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</si>
  <si>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</si>
  <si>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</si>
  <si>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</si>
  <si>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</si>
  <si>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</si>
  <si>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</si>
  <si>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</si>
  <si>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</si>
  <si>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</si>
  <si>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</si>
  <si>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</si>
  <si>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</si>
  <si>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</si>
  <si>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</si>
  <si>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</si>
  <si>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</si>
  <si>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</si>
  <si>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</si>
  <si>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</si>
  <si>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</si>
  <si>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</si>
  <si>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</si>
  <si>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</si>
  <si>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</si>
  <si>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</si>
  <si>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</si>
  <si>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</si>
  <si>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</si>
  <si>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</si>
  <si>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</si>
  <si>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</si>
  <si>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</si>
  <si>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</si>
  <si>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</si>
  <si>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</si>
  <si>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</si>
  <si>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</si>
  <si>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</si>
  <si>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</si>
  <si>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</si>
  <si>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</si>
  <si>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</si>
  <si>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</si>
  <si>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</si>
  <si>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</si>
  <si>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</si>
  <si>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</si>
  <si>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</si>
  <si>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</si>
  <si>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</si>
  <si>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</si>
  <si>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</si>
  <si>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</si>
  <si>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</si>
  <si>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</si>
  <si>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</si>
  <si>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</si>
  <si>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</si>
  <si>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</si>
  <si>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</si>
  <si>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</si>
  <si>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</si>
  <si>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</si>
  <si>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</si>
  <si>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</si>
  <si>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</si>
  <si>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</si>
  <si>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</si>
  <si>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</si>
  <si>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</si>
  <si>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</si>
  <si>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</si>
  <si>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</si>
  <si>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</si>
  <si>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</si>
  <si>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</si>
  <si>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</si>
  <si>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</si>
  <si>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</si>
  <si>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</si>
  <si>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</si>
  <si>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</si>
  <si>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</si>
  <si>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</si>
  <si>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</si>
  <si>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</si>
  <si>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</si>
  <si>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</si>
  <si>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</si>
  <si>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</si>
  <si>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</si>
  <si>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</si>
  <si>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</si>
  <si>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</si>
  <si>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</si>
  <si>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</si>
  <si>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</si>
  <si>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</si>
  <si>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</si>
  <si>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</si>
  <si>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</si>
  <si>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</si>
  <si>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</si>
  <si>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</si>
  <si>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</si>
  <si>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</si>
  <si>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</si>
  <si>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</si>
  <si>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</si>
  <si>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</si>
  <si>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</si>
  <si>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</si>
  <si>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</si>
  <si>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</si>
  <si>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</si>
  <si>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</si>
  <si>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</si>
  <si>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</si>
  <si>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</si>
  <si>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</si>
  <si>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</si>
  <si>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</si>
  <si>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</si>
  <si>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</si>
  <si>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</si>
  <si>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</si>
  <si>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</si>
  <si>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</si>
  <si>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</si>
  <si>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</si>
  <si>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</si>
  <si>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</si>
  <si>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</si>
  <si>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</si>
  <si>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</si>
  <si>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</si>
  <si>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</si>
  <si>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</si>
  <si>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</si>
  <si>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</si>
  <si>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</si>
  <si>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</si>
  <si>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</si>
  <si>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</si>
  <si>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</si>
  <si>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</si>
  <si>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</si>
  <si>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</si>
  <si>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</si>
  <si>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</si>
  <si>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</si>
  <si>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</si>
  <si>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</si>
  <si>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</si>
  <si>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</si>
  <si>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</si>
  <si>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</si>
  <si>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</si>
  <si>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</si>
  <si>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</si>
  <si>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</si>
  <si>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</si>
  <si>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</si>
  <si>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</si>
  <si>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</si>
  <si>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</si>
  <si>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</si>
  <si>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</si>
  <si>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</si>
  <si>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</si>
  <si>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</si>
  <si>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</si>
  <si>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</si>
  <si>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</si>
  <si>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</si>
  <si>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</si>
  <si>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</si>
  <si>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</si>
  <si>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</si>
  <si>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</si>
  <si>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</si>
  <si>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</si>
  <si>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</si>
  <si>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</si>
  <si>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</si>
  <si>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</si>
  <si>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</si>
  <si>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</si>
  <si>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</si>
  <si>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</si>
  <si>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</si>
  <si>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</si>
  <si>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</si>
  <si>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</si>
  <si>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</si>
  <si>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</si>
  <si>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</si>
  <si>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</si>
  <si>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</si>
  <si>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</si>
  <si>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</si>
  <si>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</si>
  <si>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</si>
  <si>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</si>
  <si>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</si>
  <si>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</si>
  <si>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</si>
  <si>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</si>
  <si>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</si>
  <si>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</si>
  <si>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</si>
  <si>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</si>
  <si>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</si>
  <si>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</si>
  <si>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</si>
  <si>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</si>
  <si>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</si>
  <si>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</si>
  <si>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</si>
  <si>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</si>
  <si>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</si>
  <si>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</si>
  <si>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</si>
  <si>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</si>
  <si>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</si>
  <si>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</si>
  <si>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</si>
  <si>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</si>
  <si>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</si>
  <si>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</si>
  <si>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</si>
  <si>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</si>
  <si>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</si>
  <si>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</si>
  <si>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</si>
  <si>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</si>
  <si>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</si>
  <si>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</si>
  <si>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</si>
  <si>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</si>
  <si>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</si>
  <si>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</si>
  <si>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</si>
  <si>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</si>
  <si>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</si>
  <si>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</si>
  <si>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</si>
  <si>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</si>
  <si>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</si>
  <si>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</si>
  <si>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</si>
  <si>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</si>
  <si>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</si>
  <si>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</si>
  <si>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</si>
  <si>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</si>
  <si>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</si>
  <si>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</si>
  <si>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</si>
  <si>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</si>
  <si>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</si>
  <si>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</si>
  <si>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</si>
  <si>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</si>
  <si>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</si>
  <si>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</si>
  <si>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</si>
  <si>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</si>
  <si>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</si>
  <si>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</si>
  <si>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</si>
  <si>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</si>
  <si>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</si>
  <si>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</si>
  <si>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</si>
  <si>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</si>
  <si>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</si>
  <si>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</si>
  <si>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</si>
  <si>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</si>
  <si>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</si>
  <si>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</si>
  <si>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</si>
  <si>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</si>
  <si>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</si>
  <si>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</si>
  <si>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</si>
  <si>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</si>
  <si>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</si>
  <si>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</si>
  <si>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</si>
  <si>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</si>
  <si>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</si>
  <si>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</si>
  <si>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</si>
  <si>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</si>
  <si>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</si>
  <si>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</si>
  <si>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</si>
  <si>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</si>
  <si>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</si>
  <si>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</si>
  <si>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</si>
  <si>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</si>
  <si>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</si>
  <si>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</si>
  <si>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</si>
  <si>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</si>
  <si>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</si>
  <si>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</si>
  <si>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</si>
  <si>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</si>
  <si>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</si>
  <si>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</si>
  <si>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</si>
  <si>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</si>
  <si>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</si>
  <si>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</si>
  <si>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</si>
  <si>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</si>
  <si>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</si>
  <si>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</si>
  <si>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</si>
  <si>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</si>
  <si>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</si>
  <si>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</si>
  <si>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</si>
  <si>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</si>
  <si>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</si>
  <si>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</si>
  <si>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</si>
  <si>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</si>
  <si>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</si>
  <si>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</si>
  <si>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</si>
  <si>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</si>
  <si>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</si>
  <si>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</si>
  <si>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</si>
  <si>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</si>
  <si>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</si>
  <si>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</si>
  <si>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</si>
  <si>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</si>
  <si>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</si>
  <si>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</si>
  <si>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</si>
  <si>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</si>
  <si>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</si>
  <si>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</si>
  <si>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</si>
  <si>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</si>
  <si>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</si>
  <si>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</si>
  <si>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</si>
  <si>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</si>
  <si>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</si>
  <si>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</si>
  <si>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</si>
  <si>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</si>
  <si>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</si>
  <si>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</si>
  <si>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</si>
  <si>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</si>
  <si>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</si>
  <si>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</si>
  <si>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</si>
  <si>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</si>
  <si>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</si>
  <si>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</si>
  <si>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</si>
  <si>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</si>
  <si>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</si>
  <si>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</si>
  <si>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</si>
  <si>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</si>
  <si>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</si>
  <si>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</si>
  <si>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</si>
  <si>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</si>
  <si>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</si>
  <si>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</si>
  <si>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</si>
  <si>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</si>
  <si>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</si>
  <si>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</si>
  <si>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</si>
  <si>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</si>
  <si>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</si>
  <si>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</si>
  <si>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</si>
  <si>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</si>
  <si>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</si>
  <si>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</si>
  <si>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</si>
  <si>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</si>
  <si>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</si>
  <si>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</si>
  <si>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</si>
  <si>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</si>
  <si>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</si>
  <si>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</si>
  <si>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</si>
  <si>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</si>
  <si>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</si>
  <si>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</si>
  <si>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</si>
  <si>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</si>
  <si>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</si>
  <si>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</si>
  <si>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</si>
  <si>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</si>
  <si>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</si>
  <si>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</si>
  <si>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</si>
  <si>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</si>
  <si>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</si>
  <si>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</si>
  <si>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</si>
  <si>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</si>
  <si>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</si>
  <si>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</si>
  <si>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</si>
  <si>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</si>
  <si>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</si>
  <si>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</si>
  <si>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</si>
  <si>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</si>
  <si>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</si>
  <si>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</si>
  <si>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</si>
  <si>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</si>
  <si>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</si>
  <si>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</si>
  <si>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</si>
  <si>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</si>
  <si>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</si>
  <si>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</si>
  <si>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</si>
  <si>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</si>
  <si>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</si>
  <si>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</si>
  <si>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</si>
  <si>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</si>
  <si>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</si>
  <si>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</si>
  <si>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</si>
  <si>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</si>
  <si>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</si>
  <si>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</si>
  <si>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</si>
  <si>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</si>
  <si>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</si>
  <si>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</si>
  <si>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</si>
  <si>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</si>
  <si>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</si>
  <si>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</si>
  <si>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</si>
  <si>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</si>
  <si>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</si>
  <si>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</si>
  <si>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</si>
  <si>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</si>
  <si>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</si>
  <si>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</si>
  <si>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</si>
  <si>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</si>
  <si>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</si>
  <si>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</si>
  <si>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</si>
  <si>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</si>
  <si>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</si>
  <si>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</si>
  <si>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</si>
  <si>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</si>
  <si>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</si>
  <si>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</si>
  <si>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</si>
  <si>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</si>
  <si>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</si>
  <si>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</si>
  <si>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</si>
  <si>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</si>
  <si>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</si>
  <si>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</si>
  <si>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</si>
  <si>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</si>
  <si>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</si>
  <si>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</si>
  <si>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</si>
  <si>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</si>
  <si>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</si>
  <si>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</si>
  <si>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</si>
  <si>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</si>
  <si>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</si>
  <si>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</si>
  <si>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</si>
  <si>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</si>
  <si>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</si>
  <si>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</si>
  <si>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</si>
  <si>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</si>
  <si>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</si>
  <si>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</si>
  <si>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</si>
  <si>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</si>
  <si>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</si>
  <si>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</si>
  <si>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</si>
  <si>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</si>
  <si>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</si>
  <si>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</si>
  <si>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</si>
  <si>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</si>
  <si>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</si>
  <si>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</si>
  <si>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</si>
  <si>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</si>
  <si>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</si>
  <si>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</si>
  <si>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</si>
  <si>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</si>
  <si>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</si>
  <si>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</si>
  <si>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</si>
  <si>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</si>
  <si>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</si>
  <si>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</si>
  <si>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</si>
  <si>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</si>
  <si>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</si>
  <si>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</si>
  <si>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</si>
  <si>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</si>
  <si>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</si>
  <si>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</si>
  <si>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</si>
  <si>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</si>
  <si>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</si>
  <si>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</si>
  <si>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</si>
  <si>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</si>
  <si>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</si>
  <si>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</si>
  <si>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</si>
  <si>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</si>
  <si>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</si>
  <si>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</si>
  <si>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</si>
  <si>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</si>
  <si>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</si>
  <si>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</si>
  <si>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</si>
  <si>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</si>
  <si>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</si>
  <si>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</si>
  <si>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</si>
  <si>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</si>
  <si>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</si>
  <si>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</si>
  <si>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</si>
  <si>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</si>
  <si>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</si>
  <si>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</si>
  <si>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</si>
  <si>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</si>
  <si>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</si>
  <si>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</si>
  <si>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</si>
  <si>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</si>
  <si>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</si>
  <si>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</si>
  <si>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</si>
  <si>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</si>
  <si>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</si>
  <si>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</si>
  <si>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</si>
  <si>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</si>
  <si>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</si>
  <si>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</si>
  <si>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</si>
  <si>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</si>
  <si>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</si>
  <si>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</si>
  <si>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</si>
  <si>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</si>
  <si>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</si>
  <si>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</si>
  <si>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</si>
  <si>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</si>
  <si>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</si>
  <si>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</si>
  <si>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</si>
  <si>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</si>
  <si>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</si>
  <si>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</si>
  <si>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</si>
  <si>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</si>
  <si>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</si>
  <si>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</si>
  <si>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</si>
  <si>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</si>
  <si>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</si>
  <si>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</si>
  <si>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</si>
  <si>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</si>
  <si>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</si>
  <si>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</si>
  <si>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</si>
  <si>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</si>
  <si>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</si>
  <si>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</si>
  <si>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</si>
  <si>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</si>
  <si>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</si>
  <si>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</si>
  <si>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</si>
  <si>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</si>
  <si>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</si>
  <si>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</si>
  <si>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</si>
  <si>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</si>
  <si>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</si>
  <si>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</si>
  <si>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</si>
  <si>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</si>
  <si>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</si>
  <si>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</si>
  <si>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</si>
  <si>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</si>
  <si>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</si>
  <si>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</si>
  <si>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</si>
  <si>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</si>
  <si>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</si>
  <si>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</si>
  <si>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</si>
  <si>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</si>
  <si>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</si>
  <si>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</si>
  <si>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</si>
  <si>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</si>
  <si>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</si>
  <si>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</si>
  <si>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</si>
  <si>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</si>
  <si>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</si>
  <si>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</si>
  <si>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</si>
  <si>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</si>
  <si>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</si>
  <si>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</si>
  <si>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</si>
  <si>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</si>
  <si>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</si>
  <si>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</si>
  <si>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</si>
  <si>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</si>
  <si>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</si>
  <si>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</si>
  <si>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</si>
  <si>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</si>
  <si>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</si>
  <si>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</si>
  <si>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</si>
  <si>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</si>
  <si>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</si>
  <si>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</si>
  <si>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</si>
  <si>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</si>
  <si>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</si>
  <si>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</si>
  <si>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</si>
  <si>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</si>
  <si>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</si>
  <si>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</si>
  <si>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</si>
  <si>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</si>
  <si>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</si>
  <si>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</si>
  <si>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</si>
  <si>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</si>
  <si>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</si>
  <si>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</si>
  <si>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</si>
  <si>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</si>
  <si>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</si>
  <si>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</si>
  <si>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</si>
  <si>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</si>
  <si>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</si>
  <si>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</si>
  <si>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</si>
  <si>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</si>
  <si>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</si>
  <si>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</si>
  <si>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</si>
  <si>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</si>
  <si>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</si>
  <si>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</si>
  <si>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</si>
  <si>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</si>
  <si>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</si>
  <si>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</si>
  <si>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</si>
  <si>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</si>
  <si>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</si>
  <si>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</si>
  <si>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</si>
  <si>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</si>
  <si>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</si>
  <si>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</si>
  <si>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</si>
  <si>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</si>
  <si>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</si>
  <si>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</si>
  <si>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</si>
  <si>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</si>
  <si>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</si>
  <si>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</si>
  <si>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</si>
  <si>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</si>
  <si>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</si>
  <si>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</si>
  <si>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</si>
  <si>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</si>
  <si>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</si>
  <si>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</si>
  <si>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</si>
  <si>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</si>
  <si>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</si>
  <si>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</si>
  <si>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</si>
  <si>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</si>
  <si>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</si>
  <si>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</si>
  <si>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</si>
  <si>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</si>
  <si>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</si>
  <si>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</si>
  <si>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</si>
  <si>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</si>
  <si>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</si>
  <si>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</si>
  <si>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</si>
  <si>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</si>
  <si>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</si>
  <si>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</si>
  <si>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</si>
  <si>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</si>
  <si>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</si>
  <si>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</si>
  <si>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</si>
  <si>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</si>
  <si>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</si>
  <si>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</si>
  <si>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</si>
  <si>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</si>
  <si>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</si>
  <si>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</si>
  <si>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</si>
  <si>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</si>
  <si>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</si>
  <si>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</si>
  <si>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</si>
  <si>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</si>
  <si>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</si>
  <si>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</si>
  <si>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</si>
  <si>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</si>
  <si>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</si>
  <si>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</si>
  <si>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</si>
  <si>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</si>
  <si>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</si>
  <si>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</si>
  <si>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</si>
  <si>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</si>
  <si>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</si>
  <si>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</si>
  <si>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</si>
  <si>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</si>
  <si>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</si>
  <si>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</si>
  <si>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</si>
  <si>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</si>
  <si>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</si>
  <si>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</si>
  <si>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</si>
  <si>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</si>
  <si>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</si>
  <si>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</si>
  <si>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</si>
  <si>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</si>
  <si>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</si>
  <si>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</si>
  <si>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</si>
  <si>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</si>
  <si>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</si>
  <si>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</si>
  <si>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</si>
  <si>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</si>
  <si>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</si>
  <si>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</si>
  <si>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</si>
  <si>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</si>
  <si>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</si>
  <si>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</si>
  <si>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</si>
  <si>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</si>
  <si>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</si>
  <si>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</si>
  <si>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</si>
  <si>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</si>
  <si>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</si>
  <si>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</si>
  <si>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</si>
  <si>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</si>
  <si>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</si>
  <si>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</si>
  <si>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</si>
  <si>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</si>
  <si>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</si>
  <si>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</si>
  <si>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</si>
  <si>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</si>
  <si>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</si>
  <si>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</si>
  <si>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</si>
  <si>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</si>
  <si>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</si>
  <si>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</si>
  <si>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</si>
  <si>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</si>
  <si>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</si>
  <si>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</si>
  <si>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</si>
  <si>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</si>
  <si>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</si>
  <si>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</si>
  <si>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</si>
  <si>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</si>
  <si>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</si>
  <si>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</si>
  <si>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</si>
  <si>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</si>
  <si>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</si>
  <si>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</si>
  <si>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</si>
  <si>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</si>
  <si>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</si>
  <si>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</si>
  <si>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</si>
  <si>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</si>
  <si>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</si>
  <si>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</si>
  <si>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</si>
  <si>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</si>
  <si>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</si>
  <si>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</si>
  <si>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</si>
  <si>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</si>
  <si>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</si>
  <si>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</si>
  <si>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</si>
  <si>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</si>
  <si>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</si>
  <si>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</si>
  <si>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</si>
  <si>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</si>
  <si>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</si>
  <si>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</si>
  <si>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</si>
  <si>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</si>
  <si>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</si>
  <si>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</si>
  <si>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</si>
  <si>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</si>
  <si>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</si>
  <si>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</si>
  <si>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</si>
  <si>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</si>
  <si>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</si>
  <si>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</si>
  <si>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</si>
  <si>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</si>
  <si>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</si>
  <si>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</si>
  <si>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</si>
  <si>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</si>
  <si>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</si>
  <si>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</si>
  <si>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</si>
  <si>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</si>
  <si>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</si>
  <si>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</si>
  <si>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</si>
  <si>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</si>
  <si>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</si>
  <si>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</si>
  <si>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</si>
  <si>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</si>
  <si>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</si>
  <si>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</si>
  <si>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</si>
  <si>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</si>
  <si>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</si>
  <si>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</si>
  <si>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</si>
  <si>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</si>
  <si>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</si>
  <si>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</si>
  <si>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</si>
  <si>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</si>
  <si>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</si>
  <si>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</si>
  <si>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</si>
  <si>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</si>
  <si>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</si>
  <si>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</si>
  <si>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</si>
  <si>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</si>
  <si>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</si>
  <si>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</si>
  <si>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</si>
  <si>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</si>
  <si>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</si>
  <si>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</si>
  <si>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</si>
  <si>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</si>
  <si>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</si>
  <si>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</si>
  <si>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</si>
  <si>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</si>
  <si>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</si>
  <si>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</si>
  <si>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</si>
  <si>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</si>
  <si>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</si>
  <si>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</si>
  <si>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</si>
  <si>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</si>
  <si>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</si>
  <si>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</si>
  <si>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</si>
  <si>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</si>
  <si>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</si>
  <si>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</si>
  <si>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</si>
  <si>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</si>
  <si>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</si>
  <si>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</si>
  <si>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</si>
  <si>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</si>
  <si>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</si>
  <si>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</si>
  <si>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</si>
  <si>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</si>
  <si>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</si>
  <si>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</si>
  <si>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</si>
  <si>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</si>
  <si>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</si>
  <si>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</si>
  <si>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</si>
  <si>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</si>
  <si>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</si>
  <si>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</si>
  <si>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</si>
  <si>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</si>
  <si>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</si>
  <si>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</si>
  <si>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</si>
  <si>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</si>
  <si>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</si>
  <si>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</si>
  <si>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</si>
  <si>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</si>
  <si>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</si>
  <si>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</si>
  <si>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</si>
  <si>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</si>
  <si>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</si>
  <si>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</si>
  <si>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</si>
  <si>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</si>
  <si>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</si>
  <si>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</si>
  <si>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</si>
  <si>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</si>
  <si>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</si>
  <si>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</si>
  <si>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</si>
  <si>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</si>
  <si>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</si>
  <si>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</si>
  <si>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</si>
  <si>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</si>
  <si>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</si>
  <si>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</si>
  <si>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</si>
  <si>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</si>
  <si>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</si>
  <si>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</si>
  <si>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</si>
  <si>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</si>
  <si>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</si>
  <si>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</si>
  <si>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</si>
  <si>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</si>
  <si>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</si>
  <si>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</si>
  <si>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</si>
  <si>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</si>
  <si>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</si>
  <si>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</si>
  <si>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</si>
  <si>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</si>
  <si>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</si>
  <si>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</si>
  <si>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</si>
  <si>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</si>
  <si>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</si>
  <si>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</si>
  <si>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</si>
  <si>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</si>
  <si>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</si>
  <si>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</si>
  <si>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</si>
  <si>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</si>
  <si>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</si>
  <si>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</si>
  <si>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</si>
  <si>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</si>
  <si>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</si>
  <si>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</si>
  <si>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</si>
  <si>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</si>
  <si>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</si>
  <si>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</si>
  <si>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</si>
  <si>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</si>
  <si>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</si>
  <si>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</si>
  <si>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</si>
  <si>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</si>
  <si>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</si>
  <si>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</si>
  <si>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</si>
  <si>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</si>
  <si>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</si>
  <si>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</si>
  <si>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</si>
  <si>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</si>
  <si>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</si>
  <si>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</si>
  <si>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</si>
  <si>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</si>
  <si>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</si>
  <si>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</si>
  <si>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</si>
  <si>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</si>
  <si>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</si>
  <si>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</si>
  <si>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</si>
  <si>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</si>
  <si>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</si>
  <si>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</si>
  <si>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</si>
  <si>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</si>
  <si>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</si>
  <si>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</si>
  <si>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</si>
  <si>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</si>
  <si>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</si>
  <si>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</si>
  <si>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</si>
  <si>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</si>
  <si>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</si>
  <si>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</si>
  <si>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</si>
  <si>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</si>
  <si>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</si>
  <si>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</si>
  <si>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</si>
  <si>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</si>
  <si>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</si>
  <si>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</si>
  <si>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</si>
  <si>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</si>
  <si>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</si>
  <si>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</si>
  <si>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</si>
  <si>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</si>
  <si>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</si>
  <si>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</si>
  <si>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</si>
  <si>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</si>
  <si>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</si>
  <si>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</si>
  <si>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</si>
  <si>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</si>
  <si>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</si>
  <si>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</si>
  <si>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</si>
  <si>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</si>
  <si>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</si>
  <si>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</si>
  <si>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</si>
  <si>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</si>
  <si>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</si>
  <si>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</si>
  <si>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</si>
  <si>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</si>
  <si>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</si>
  <si>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</si>
  <si>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</si>
  <si>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</si>
  <si>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</si>
  <si>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</si>
  <si>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</si>
  <si>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</si>
  <si>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</si>
  <si>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</si>
  <si>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</si>
  <si>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</si>
  <si>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</si>
  <si>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</si>
  <si>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</si>
  <si>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</si>
  <si>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</si>
  <si>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</si>
  <si>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</si>
  <si>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</si>
  <si>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</si>
  <si>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</si>
  <si>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</si>
  <si>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</si>
  <si>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</si>
  <si>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</si>
  <si>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</si>
  <si>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</si>
  <si>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</si>
  <si>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</si>
  <si>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</si>
  <si>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</si>
  <si>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</si>
  <si>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</si>
  <si>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</si>
  <si>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</si>
  <si>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</si>
  <si>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</si>
  <si>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</si>
  <si>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</si>
  <si>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</si>
  <si>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</si>
  <si>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</si>
  <si>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</si>
  <si>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</si>
  <si>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</si>
  <si>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</si>
  <si>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</si>
  <si>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</si>
  <si>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</si>
  <si>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</si>
  <si>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</si>
  <si>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</si>
  <si>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</si>
  <si>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</si>
  <si>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</si>
  <si>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</si>
  <si>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</si>
  <si>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</si>
  <si>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</si>
  <si>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</si>
  <si>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</si>
  <si>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</si>
  <si>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</si>
  <si>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</si>
  <si>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</si>
  <si>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</si>
  <si>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</si>
  <si>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</si>
  <si>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</si>
  <si>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</si>
  <si>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</si>
  <si>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</si>
  <si>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</si>
  <si>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</si>
  <si>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</si>
  <si>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</si>
  <si>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</si>
  <si>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</si>
  <si>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</si>
  <si>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</si>
  <si>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</si>
  <si>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</si>
  <si>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</si>
  <si>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</si>
  <si>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</si>
  <si>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</si>
  <si>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</si>
  <si>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</si>
  <si>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</si>
  <si>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</si>
  <si>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</si>
  <si>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</si>
  <si>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</si>
  <si>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</si>
  <si>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</si>
  <si>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</si>
  <si>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</si>
  <si>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</si>
  <si>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</si>
  <si>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</si>
  <si>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</si>
  <si>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</si>
  <si>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</si>
  <si>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</si>
  <si>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</si>
  <si>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</si>
  <si>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</si>
  <si>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</si>
  <si>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</si>
  <si>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</si>
  <si>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</si>
  <si>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</si>
  <si>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</si>
  <si>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</si>
  <si>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</si>
  <si>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</si>
  <si>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</si>
  <si>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</si>
  <si>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</si>
  <si>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</si>
  <si>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</si>
  <si>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</si>
  <si>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</si>
  <si>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</si>
  <si>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</si>
  <si>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</si>
  <si>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</si>
  <si>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</si>
  <si>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</si>
  <si>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</si>
  <si>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</si>
  <si>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</si>
  <si>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</si>
  <si>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</si>
  <si>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</si>
  <si>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</si>
  <si>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</si>
  <si>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</si>
  <si>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</si>
  <si>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</si>
  <si>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</si>
  <si>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</si>
  <si>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</si>
  <si>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</si>
  <si>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</si>
  <si>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</si>
  <si>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</si>
  <si>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</si>
  <si>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</si>
  <si>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</si>
  <si>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</si>
  <si>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</si>
  <si>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</si>
  <si>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</si>
  <si>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</si>
  <si>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</si>
  <si>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</si>
  <si>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</si>
  <si>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</si>
  <si>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</si>
  <si>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</si>
  <si>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</si>
  <si>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</si>
  <si>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</si>
  <si>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</si>
  <si>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</si>
  <si>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</si>
  <si>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</si>
  <si>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</si>
  <si>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</si>
  <si>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</si>
  <si>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</si>
  <si>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</si>
  <si>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</si>
  <si>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</si>
  <si>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</si>
  <si>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</si>
  <si>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</si>
  <si>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</si>
  <si>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</si>
  <si>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</si>
  <si>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</si>
  <si>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</si>
  <si>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</si>
  <si>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</si>
  <si>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</si>
  <si>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</si>
  <si>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</si>
  <si>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</si>
  <si>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</si>
  <si>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</si>
  <si>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</si>
  <si>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</si>
  <si>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</si>
  <si>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</si>
  <si>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</si>
  <si>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</si>
  <si>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</si>
  <si>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</si>
  <si>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</si>
  <si>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</si>
  <si>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</si>
  <si>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</si>
  <si>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</si>
  <si>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</si>
  <si>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</si>
  <si>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</si>
  <si>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</si>
  <si>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</si>
  <si>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</si>
  <si>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</si>
  <si>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</si>
  <si>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</si>
  <si>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</si>
  <si>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</si>
  <si>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</si>
  <si>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</si>
  <si>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</si>
  <si>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</si>
  <si>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</si>
  <si>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</si>
  <si>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</si>
  <si>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</si>
  <si>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</si>
  <si>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</si>
  <si>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</si>
  <si>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</si>
  <si>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</si>
  <si>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</si>
  <si>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</si>
  <si>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</si>
  <si>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</si>
  <si>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</si>
  <si>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</si>
  <si>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</si>
  <si>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</si>
  <si>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</si>
  <si>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</si>
  <si>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</si>
  <si>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</si>
  <si>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</si>
  <si>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</si>
  <si>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</si>
  <si>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</si>
  <si>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</si>
  <si>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</si>
  <si>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</si>
  <si>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</si>
  <si>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</si>
  <si>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</si>
  <si>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</si>
  <si>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</si>
  <si>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</si>
  <si>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</si>
  <si>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</si>
  <si>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</si>
  <si>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</si>
  <si>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</si>
  <si>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</si>
  <si>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</si>
  <si>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</si>
  <si>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</si>
  <si>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</si>
  <si>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</si>
  <si>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</si>
  <si>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</si>
  <si>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</si>
  <si>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</si>
  <si>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</si>
  <si>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</si>
  <si>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</si>
  <si>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</si>
  <si>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</si>
  <si>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</si>
  <si>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</si>
  <si>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</si>
  <si>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</si>
  <si>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</si>
  <si>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</si>
  <si>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</si>
  <si>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</si>
  <si>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</si>
  <si>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</si>
  <si>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</si>
  <si>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</si>
  <si>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</si>
  <si>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</si>
  <si>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</si>
  <si>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</si>
  <si>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</si>
  <si>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</si>
  <si>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</si>
  <si>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</si>
  <si>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</si>
  <si>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</si>
  <si>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</si>
  <si>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</si>
  <si>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</si>
  <si>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</si>
  <si>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</si>
  <si>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</si>
  <si>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</si>
  <si>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</si>
  <si>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</si>
  <si>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</si>
  <si>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</si>
  <si>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</si>
  <si>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</si>
  <si>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</si>
  <si>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</si>
  <si>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</si>
  <si>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</si>
  <si>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</si>
  <si>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</si>
  <si>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</si>
  <si>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</si>
  <si>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</si>
  <si>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</si>
  <si>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</si>
  <si>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</si>
  <si>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</si>
  <si>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</si>
  <si>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</si>
  <si>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</si>
  <si>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</si>
  <si>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</si>
  <si>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</si>
  <si>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</si>
  <si>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</si>
  <si>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</si>
  <si>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</si>
  <si>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</si>
  <si>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</si>
  <si>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</si>
  <si>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</si>
  <si>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</si>
  <si>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</si>
  <si>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</si>
  <si>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</si>
  <si>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</si>
  <si>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</si>
  <si>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</si>
  <si>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</si>
  <si>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</si>
  <si>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</si>
  <si>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</si>
  <si>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</si>
  <si>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</si>
  <si>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</si>
  <si>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</si>
  <si>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</si>
  <si>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</si>
  <si>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</si>
  <si>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</si>
  <si>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</si>
  <si>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</si>
  <si>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</si>
  <si>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</si>
  <si>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</si>
  <si>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</si>
  <si>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</si>
  <si>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</si>
  <si>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</si>
  <si>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</si>
  <si>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</si>
  <si>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</si>
  <si>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</si>
  <si>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</si>
  <si>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</si>
  <si>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</si>
  <si>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</si>
  <si>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</si>
  <si>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</si>
  <si>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</si>
  <si>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</si>
  <si>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</si>
  <si>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</si>
  <si>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</si>
  <si>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</si>
  <si>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</si>
  <si>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</si>
  <si>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</si>
  <si>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</si>
  <si>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</si>
  <si>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</si>
  <si>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</si>
  <si>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</si>
  <si>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</si>
  <si>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</si>
  <si>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</si>
  <si>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</si>
  <si>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</si>
  <si>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</si>
  <si>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</si>
  <si>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</si>
  <si>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</si>
  <si>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</si>
  <si>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</si>
  <si>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</si>
  <si>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</si>
  <si>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</si>
  <si>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</si>
  <si>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</si>
  <si>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</si>
  <si>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</si>
  <si>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</si>
  <si>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</si>
  <si>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</si>
  <si>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</si>
  <si>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</si>
  <si>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</si>
  <si>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</si>
  <si>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</si>
  <si>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</si>
  <si>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</si>
  <si>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</si>
  <si>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</si>
  <si>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</si>
  <si>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</si>
  <si>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</si>
  <si>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</si>
  <si>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</si>
  <si>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</si>
  <si>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</si>
  <si>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</si>
  <si>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</si>
  <si>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</si>
  <si>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</si>
  <si>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</si>
  <si>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</si>
  <si>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</si>
  <si>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</si>
  <si>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</si>
  <si>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</si>
  <si>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</si>
  <si>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</si>
  <si>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</si>
  <si>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</si>
  <si>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</si>
  <si>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</si>
  <si>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</si>
  <si>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</si>
  <si>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</si>
  <si>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</si>
  <si>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</si>
  <si>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</si>
  <si>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</si>
  <si>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</si>
  <si>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</si>
  <si>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</si>
  <si>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</si>
  <si>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</si>
  <si>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</si>
  <si>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</si>
  <si>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</si>
  <si>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</si>
  <si>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</si>
  <si>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</si>
  <si>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</si>
  <si>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</si>
  <si>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</si>
  <si>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</si>
  <si>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</si>
  <si>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</si>
  <si>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</si>
  <si>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</si>
  <si>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</si>
  <si>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</si>
  <si>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</si>
  <si>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</si>
  <si>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</si>
  <si>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</si>
  <si>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</si>
  <si>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</si>
  <si>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</si>
  <si>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</si>
  <si>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</si>
  <si>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</si>
  <si>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</si>
  <si>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</si>
  <si>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</si>
  <si>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</si>
  <si>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</si>
  <si>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</si>
  <si>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</si>
  <si>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</si>
  <si>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</si>
  <si>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</si>
  <si>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</si>
  <si>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</si>
  <si>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</si>
  <si>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</si>
  <si>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</si>
  <si>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</si>
  <si>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</si>
  <si>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</si>
  <si>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</si>
  <si>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</si>
  <si>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</si>
  <si>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</si>
  <si>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</si>
  <si>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</si>
  <si>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</si>
  <si>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</si>
  <si>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</si>
  <si>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</si>
  <si>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</si>
  <si>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</si>
  <si>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</si>
  <si>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</si>
  <si>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</si>
  <si>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</si>
  <si>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</si>
  <si>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</si>
  <si>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</si>
  <si>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</si>
  <si>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</si>
  <si>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</si>
  <si>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</si>
  <si>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</si>
  <si>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</si>
  <si>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</si>
  <si>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</si>
  <si>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</si>
  <si>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</si>
  <si>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</si>
  <si>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</si>
  <si>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</si>
  <si>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</si>
  <si>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</si>
  <si>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</si>
  <si>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</si>
  <si>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</si>
  <si>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</si>
  <si>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</si>
  <si>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</si>
  <si>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</si>
  <si>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</si>
  <si>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</si>
  <si>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</si>
  <si>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</si>
  <si>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</si>
  <si>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</si>
  <si>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</si>
  <si>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</si>
  <si>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</si>
  <si>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</si>
  <si>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</si>
  <si>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</si>
  <si>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</si>
  <si>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</si>
  <si>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</si>
  <si>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</si>
  <si>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</si>
  <si>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</si>
  <si>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</si>
  <si>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</si>
  <si>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</si>
  <si>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</si>
  <si>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</si>
  <si>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</si>
  <si>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</si>
  <si>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</si>
  <si>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</si>
  <si>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</si>
  <si>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</si>
  <si>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</si>
  <si>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</si>
  <si>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</si>
  <si>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</si>
  <si>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</si>
  <si>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</si>
  <si>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</si>
  <si>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</si>
  <si>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</si>
  <si>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</si>
  <si>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</si>
  <si>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</si>
  <si>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</si>
  <si>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</si>
  <si>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</si>
  <si>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</si>
  <si>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</si>
  <si>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</si>
  <si>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</si>
  <si>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</si>
  <si>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</si>
  <si>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</si>
  <si>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</si>
  <si>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</si>
  <si>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</si>
  <si>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</si>
  <si>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</si>
  <si>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</si>
  <si>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</si>
  <si>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</si>
  <si>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</si>
  <si>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</si>
  <si>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</si>
  <si>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</si>
  <si>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</si>
  <si>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</si>
  <si>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</si>
  <si>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</si>
  <si>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</si>
  <si>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</si>
  <si>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</si>
  <si>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</si>
  <si>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</si>
  <si>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</si>
  <si>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</si>
  <si>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</si>
  <si>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</si>
  <si>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</si>
  <si>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</si>
  <si>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</si>
  <si>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</si>
  <si>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</si>
  <si>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</si>
  <si>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</si>
  <si>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</si>
  <si>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</si>
  <si>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</si>
  <si>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</si>
  <si>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</si>
  <si>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</si>
  <si>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</si>
  <si>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</si>
  <si>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</si>
  <si>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</si>
  <si>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</si>
  <si>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</si>
  <si>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</si>
  <si>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</si>
  <si>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</si>
  <si>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</si>
  <si>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</si>
  <si>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</si>
  <si>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</si>
  <si>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</si>
  <si>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</si>
  <si>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</si>
  <si>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</si>
  <si>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</si>
  <si>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</si>
  <si>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</si>
  <si>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</si>
  <si>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</si>
  <si>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</si>
  <si>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</si>
  <si>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</si>
  <si>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</si>
  <si>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</si>
  <si>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</si>
  <si>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</si>
  <si>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</si>
  <si>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</si>
  <si>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</si>
  <si>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</si>
  <si>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</si>
  <si>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</si>
  <si>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</si>
  <si>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</si>
  <si>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</si>
  <si>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</si>
  <si>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</si>
  <si>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</si>
  <si>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</si>
  <si>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</si>
  <si>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</si>
  <si>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</si>
  <si>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</si>
  <si>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</si>
  <si>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</si>
  <si>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</si>
  <si>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</si>
  <si>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</si>
  <si>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</si>
  <si>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</si>
  <si>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</si>
  <si>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</si>
  <si>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</si>
  <si>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</si>
  <si>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</si>
  <si>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</si>
  <si>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</si>
  <si>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</si>
  <si>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</si>
  <si>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</si>
  <si>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</si>
  <si>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</si>
  <si>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</si>
  <si>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</si>
  <si>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</si>
  <si>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</si>
  <si>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</si>
  <si>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</si>
  <si>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</si>
  <si>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</si>
  <si>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</si>
  <si>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</si>
  <si>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</si>
  <si>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</si>
  <si>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</si>
  <si>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</si>
  <si>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</si>
  <si>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</si>
  <si>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</si>
  <si>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</si>
  <si>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</si>
  <si>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</si>
  <si>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</si>
  <si>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</si>
  <si>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</si>
  <si>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</si>
  <si>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</si>
  <si>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</si>
  <si>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</si>
  <si>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</si>
  <si>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</si>
  <si>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</si>
  <si>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</si>
  <si>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</si>
  <si>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</si>
  <si>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</si>
  <si>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</si>
  <si>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</si>
  <si>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</si>
  <si>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</si>
  <si>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</si>
  <si>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</si>
  <si>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</si>
  <si>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</si>
  <si>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</si>
  <si>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</si>
  <si>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</si>
  <si>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</si>
  <si>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</si>
  <si>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</si>
  <si>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</si>
  <si>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</si>
  <si>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</si>
  <si>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</si>
  <si>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</si>
  <si>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</si>
  <si>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</si>
  <si>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</si>
  <si>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</si>
  <si>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</si>
  <si>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</si>
  <si>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</si>
  <si>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</si>
  <si>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</si>
  <si>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</si>
  <si>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</si>
  <si>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</si>
  <si>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</si>
  <si>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</si>
  <si>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</si>
  <si>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</si>
  <si>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</si>
  <si>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</si>
  <si>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</si>
  <si>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</si>
  <si>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</si>
  <si>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</si>
  <si>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</si>
  <si>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</si>
  <si>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</si>
  <si>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</si>
  <si>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</si>
  <si>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</si>
  <si>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</si>
  <si>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</si>
  <si>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</si>
  <si>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</si>
  <si>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</si>
  <si>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</si>
  <si>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</si>
  <si>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</si>
  <si>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</si>
  <si>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</si>
  <si>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</si>
  <si>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</si>
  <si>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</si>
  <si>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</si>
  <si>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</si>
  <si>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</si>
  <si>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</si>
  <si>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</si>
  <si>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</si>
  <si>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</si>
  <si>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</si>
  <si>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</si>
  <si>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</si>
  <si>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</si>
  <si>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</si>
  <si>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</si>
  <si>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</si>
  <si>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</si>
  <si>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</si>
  <si>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</si>
  <si>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</si>
  <si>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</si>
  <si>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</si>
  <si>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</si>
  <si>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</si>
  <si>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</si>
  <si>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</si>
  <si>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</si>
  <si>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</si>
  <si>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</si>
  <si>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</si>
  <si>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</si>
  <si>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</si>
  <si>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</si>
  <si>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</si>
  <si>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</si>
  <si>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</si>
  <si>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</si>
  <si>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</si>
  <si>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</si>
  <si>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</si>
  <si>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</si>
  <si>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</si>
  <si>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</si>
  <si>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</si>
  <si>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</si>
  <si>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</si>
  <si>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</si>
  <si>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</si>
  <si>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</si>
  <si>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</si>
  <si>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</si>
  <si>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</si>
  <si>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</si>
  <si>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</si>
  <si>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</si>
  <si>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</si>
  <si>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</si>
  <si>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</si>
  <si>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</si>
  <si>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</si>
  <si>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</si>
  <si>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</si>
  <si>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</si>
  <si>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</si>
  <si>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</si>
  <si>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</si>
  <si>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</si>
  <si>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</si>
  <si>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</si>
  <si>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</si>
  <si>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</si>
  <si>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</si>
  <si>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</si>
  <si>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</si>
  <si>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</si>
  <si>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</si>
  <si>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</si>
  <si>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</si>
  <si>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</si>
  <si>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</si>
  <si>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</si>
  <si>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</si>
  <si>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</si>
  <si>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</si>
  <si>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</si>
  <si>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</si>
  <si>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</si>
  <si>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</si>
  <si>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</si>
  <si>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</si>
  <si>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</si>
  <si>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</si>
  <si>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</si>
  <si>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</si>
  <si>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</si>
  <si>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</si>
  <si>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</si>
  <si>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</si>
  <si>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</si>
  <si>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</si>
  <si>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</si>
  <si>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</si>
  <si>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</si>
  <si>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</si>
  <si>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</si>
  <si>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</si>
  <si>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</si>
  <si>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</si>
  <si>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</si>
  <si>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</si>
  <si>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</si>
  <si>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</si>
  <si>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</si>
  <si>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</si>
  <si>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</si>
  <si>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</si>
  <si>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</si>
  <si>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</si>
  <si>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</si>
  <si>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</si>
  <si>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</si>
  <si>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</si>
  <si>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</si>
  <si>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</si>
  <si>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</si>
  <si>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</si>
  <si>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</si>
  <si>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</si>
  <si>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</si>
  <si>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</si>
  <si>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</si>
  <si>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</si>
  <si>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</si>
  <si>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</si>
  <si>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</si>
  <si>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</si>
  <si>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</si>
  <si>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</si>
  <si>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</si>
  <si>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</si>
  <si>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</si>
  <si>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</si>
  <si>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</si>
  <si>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</si>
  <si>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</si>
  <si>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</si>
  <si>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</si>
  <si>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</si>
  <si>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</si>
  <si>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</si>
  <si>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</si>
  <si>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</si>
  <si>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</si>
  <si>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</si>
  <si>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</si>
  <si>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</si>
  <si>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</si>
  <si>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</si>
  <si>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</si>
  <si>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</si>
  <si>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</si>
  <si>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</si>
  <si>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</si>
  <si>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</si>
  <si>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</si>
  <si>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</si>
  <si>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</si>
  <si>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</si>
  <si>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</si>
  <si>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</si>
  <si>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</si>
  <si>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</si>
  <si>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</si>
  <si>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</si>
  <si>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</si>
  <si>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</si>
  <si>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</si>
  <si>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</si>
  <si>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</si>
  <si>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</si>
  <si>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</si>
  <si>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</si>
  <si>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</si>
  <si>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</si>
  <si>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</si>
  <si>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</si>
  <si>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</si>
  <si>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</si>
  <si>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</si>
  <si>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</si>
  <si>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</si>
  <si>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</si>
  <si>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</si>
  <si>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</si>
  <si>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</si>
  <si>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</si>
  <si>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</si>
  <si>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</si>
  <si>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</si>
  <si>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</si>
  <si>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</si>
  <si>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</si>
  <si>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</si>
  <si>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</si>
  <si>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</si>
  <si>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</si>
  <si>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</si>
  <si>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</si>
  <si>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</si>
  <si>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</si>
  <si>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</si>
  <si>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</si>
  <si>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</si>
  <si>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</si>
  <si>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</si>
  <si>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</si>
  <si>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</si>
  <si>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</si>
  <si>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</si>
  <si>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</si>
  <si>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</si>
  <si>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</si>
  <si>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</si>
  <si>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</si>
  <si>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</si>
  <si>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</si>
  <si>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</si>
  <si>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</si>
  <si>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</si>
  <si>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</si>
  <si>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</si>
  <si>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</si>
  <si>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</si>
  <si>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</si>
  <si>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</si>
  <si>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</si>
  <si>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</si>
  <si>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</si>
  <si>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</si>
  <si>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</si>
  <si>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</si>
  <si>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</si>
  <si>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</si>
  <si>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</si>
  <si>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</si>
  <si>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</si>
  <si>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</si>
  <si>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</si>
  <si>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</si>
  <si>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</si>
  <si>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</si>
  <si>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</si>
  <si>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</si>
  <si>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</si>
  <si>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</si>
  <si>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</si>
  <si>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</si>
  <si>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</si>
  <si>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</si>
  <si>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</si>
  <si>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</si>
  <si>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</si>
  <si>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</si>
  <si>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</si>
  <si>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</si>
  <si>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</si>
  <si>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</si>
  <si>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</si>
  <si>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</si>
  <si>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</si>
  <si>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</si>
  <si>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</si>
  <si>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</si>
  <si>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</si>
  <si>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</si>
  <si>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</si>
  <si>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</si>
  <si>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</si>
  <si>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</si>
  <si>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</si>
  <si>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</si>
  <si>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</si>
  <si>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</si>
  <si>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</si>
  <si>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</si>
  <si>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</si>
  <si>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</si>
  <si>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</si>
  <si>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</si>
  <si>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</si>
  <si>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</si>
  <si>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</si>
  <si>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</si>
  <si>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</si>
  <si>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</si>
  <si>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</si>
  <si>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</si>
  <si>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</si>
  <si>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</si>
  <si>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</si>
  <si>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</si>
  <si>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</si>
  <si>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</si>
  <si>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</si>
  <si>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</si>
  <si>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</si>
  <si>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</si>
  <si>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</si>
  <si>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</si>
  <si>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</si>
  <si>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</si>
  <si>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</si>
  <si>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</si>
  <si>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</si>
  <si>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</si>
  <si>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</si>
  <si>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</si>
  <si>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</si>
  <si>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</si>
  <si>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</si>
  <si>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</si>
  <si>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</si>
  <si>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</si>
  <si>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</si>
  <si>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</si>
  <si>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</si>
  <si>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</si>
  <si>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</si>
  <si>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</si>
  <si>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</si>
  <si>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</si>
  <si>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</si>
  <si>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</si>
  <si>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</si>
  <si>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</si>
  <si>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</si>
  <si>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</si>
  <si>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</si>
  <si>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</si>
  <si>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</si>
  <si>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</si>
  <si>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</si>
  <si>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</si>
  <si>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</si>
  <si>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</si>
  <si>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</si>
  <si>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</si>
  <si>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</si>
  <si>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</si>
  <si>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</si>
  <si>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</si>
  <si>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</si>
  <si>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</si>
  <si>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</si>
  <si>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</si>
  <si>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</si>
  <si>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</si>
  <si>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</si>
  <si>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</si>
  <si>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</si>
  <si>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</si>
  <si>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</si>
  <si>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</si>
  <si>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</si>
  <si>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</si>
  <si>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</si>
  <si>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</si>
  <si>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</si>
  <si>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</si>
  <si>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</si>
  <si>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</si>
  <si>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</si>
  <si>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</si>
  <si>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</si>
  <si>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</si>
  <si>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</si>
  <si>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</si>
  <si>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</si>
  <si>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</si>
  <si>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</si>
  <si>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</si>
  <si>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</si>
  <si>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</si>
  <si>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</si>
  <si>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</si>
  <si>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</si>
  <si>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</si>
  <si>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</si>
  <si>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</si>
  <si>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</si>
  <si>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</si>
  <si>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</si>
  <si>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</si>
  <si>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</si>
  <si>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</si>
  <si>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</si>
  <si>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</si>
  <si>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</si>
  <si>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</si>
  <si>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</si>
  <si>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</si>
  <si>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</si>
  <si>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</si>
  <si>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</si>
  <si>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</si>
  <si>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</si>
  <si>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</si>
  <si>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</si>
  <si>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</si>
  <si>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</si>
  <si>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</si>
  <si>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</si>
  <si>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</si>
  <si>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</si>
  <si>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</si>
  <si>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</si>
  <si>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</si>
  <si>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</si>
  <si>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</si>
  <si>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</si>
  <si>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</si>
  <si>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</si>
  <si>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</si>
  <si>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</si>
  <si>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</si>
  <si>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</si>
  <si>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</si>
  <si>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</si>
  <si>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</si>
  <si>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</si>
  <si>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</si>
  <si>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</si>
  <si>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</si>
  <si>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</si>
  <si>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</si>
  <si>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</si>
  <si>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</si>
  <si>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</si>
  <si>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</si>
  <si>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</si>
  <si>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</si>
  <si>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</si>
  <si>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</si>
  <si>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</si>
  <si>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</si>
  <si>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</si>
  <si>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</si>
  <si>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</si>
  <si>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</si>
  <si>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</si>
  <si>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</si>
  <si>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</si>
  <si>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</si>
  <si>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</si>
  <si>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</si>
  <si>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</si>
  <si>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</si>
  <si>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</si>
  <si>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</si>
  <si>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</si>
  <si>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</si>
  <si>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</si>
  <si>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</si>
  <si>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</si>
  <si>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</si>
  <si>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</si>
  <si>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</si>
  <si>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</si>
  <si>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</si>
  <si>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</si>
  <si>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</si>
  <si>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</si>
  <si>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</si>
  <si>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</si>
  <si>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</si>
  <si>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</si>
  <si>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</si>
  <si>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</si>
  <si>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</si>
  <si>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</si>
  <si>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</si>
  <si>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</si>
  <si>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</si>
  <si>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</si>
  <si>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</si>
  <si>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</si>
  <si>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</si>
  <si>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</si>
  <si>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</si>
  <si>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</si>
  <si>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</si>
  <si>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</si>
  <si>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</si>
  <si>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</si>
  <si>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</si>
  <si>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</si>
  <si>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</si>
  <si>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</si>
  <si>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</si>
  <si>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</si>
  <si>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</si>
  <si>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</si>
  <si>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</si>
  <si>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</si>
  <si>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</si>
  <si>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</si>
  <si>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</si>
  <si>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</si>
  <si>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</si>
  <si>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</si>
  <si>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</si>
  <si>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</si>
  <si>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</si>
  <si>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</si>
  <si>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</si>
  <si>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</si>
  <si>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</si>
  <si>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</si>
  <si>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</si>
  <si>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</si>
  <si>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</si>
  <si>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</si>
  <si>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</si>
  <si>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</si>
  <si>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</si>
  <si>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</si>
  <si>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</si>
  <si>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</si>
  <si>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</si>
  <si>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</si>
  <si>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</si>
  <si>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</si>
  <si>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</si>
  <si>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</si>
  <si>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</si>
  <si>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</si>
  <si>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</si>
  <si>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</si>
  <si>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</si>
  <si>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</si>
  <si>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</si>
  <si>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</si>
  <si>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</si>
  <si>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</si>
  <si>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</si>
  <si>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</si>
  <si>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</si>
  <si>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</si>
  <si>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</si>
  <si>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</si>
  <si>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</si>
  <si>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</si>
  <si>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</si>
  <si>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</si>
  <si>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</si>
  <si>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</si>
  <si>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</si>
  <si>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</si>
  <si>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</si>
  <si>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</si>
  <si>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</si>
  <si>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</si>
  <si>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</si>
  <si>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</si>
  <si>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</si>
  <si>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</si>
  <si>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</si>
  <si>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</si>
  <si>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</si>
  <si>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</si>
  <si>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</si>
  <si>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</si>
  <si>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</si>
  <si>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</si>
  <si>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</si>
  <si>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</si>
  <si>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</si>
  <si>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</si>
  <si>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</si>
  <si>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</si>
  <si>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</si>
  <si>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</si>
  <si>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</si>
  <si>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</si>
  <si>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</si>
  <si>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</si>
  <si>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</si>
  <si>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</si>
  <si>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</si>
  <si>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</si>
  <si>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</si>
  <si>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</si>
  <si>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</si>
  <si>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</si>
  <si>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</si>
  <si>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</si>
  <si>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</si>
  <si>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</si>
  <si>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</si>
  <si>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</si>
  <si>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</si>
  <si>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</si>
  <si>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</si>
  <si>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</si>
  <si>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</si>
  <si>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</si>
  <si>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</si>
  <si>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</si>
  <si>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</si>
  <si>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</si>
  <si>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</si>
  <si>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</si>
  <si>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</si>
  <si>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</si>
  <si>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</si>
  <si>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</si>
  <si>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</si>
  <si>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</si>
  <si>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</si>
  <si>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</si>
  <si>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</si>
  <si>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</si>
  <si>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</si>
  <si>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</si>
  <si>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</si>
  <si>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</si>
  <si>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</si>
  <si>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</si>
  <si>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</si>
  <si>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</si>
  <si>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</si>
  <si>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</si>
  <si>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</si>
  <si>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</si>
  <si>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</si>
  <si>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</si>
  <si>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</si>
  <si>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</si>
  <si>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</si>
  <si>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</si>
  <si>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</si>
  <si>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</si>
  <si>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</si>
  <si>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</si>
  <si>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</si>
  <si>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</si>
  <si>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</si>
  <si>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</si>
  <si>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</si>
  <si>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</si>
  <si>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</si>
  <si>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</si>
  <si>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</si>
  <si>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</si>
  <si>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</si>
  <si>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</si>
  <si>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</si>
  <si>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</si>
  <si>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</si>
  <si>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</si>
  <si>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</si>
  <si>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</si>
  <si>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</si>
  <si>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</si>
  <si>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</si>
  <si>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</si>
  <si>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</si>
  <si>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</si>
  <si>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</si>
  <si>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</si>
  <si>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</si>
  <si>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</si>
  <si>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</si>
  <si>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</si>
  <si>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</si>
  <si>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</si>
  <si>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</si>
  <si>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</si>
  <si>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</si>
  <si>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</si>
  <si>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</si>
  <si>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</si>
  <si>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</si>
  <si>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</si>
  <si>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</si>
  <si>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</si>
  <si>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</si>
  <si>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</si>
  <si>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</si>
  <si>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</si>
  <si>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</si>
  <si>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</si>
  <si>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</si>
  <si>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</si>
  <si>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</si>
  <si>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</si>
  <si>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</si>
  <si>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</si>
  <si>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</si>
  <si>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</si>
  <si>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</si>
  <si>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</si>
  <si>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</si>
  <si>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</si>
  <si>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</si>
  <si>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</si>
  <si>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</si>
  <si>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</si>
  <si>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</si>
  <si>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</si>
  <si>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</si>
  <si>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</si>
  <si>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</si>
  <si>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</si>
  <si>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</si>
  <si>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</si>
  <si>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</si>
  <si>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</si>
  <si>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</si>
  <si>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</si>
  <si>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</si>
  <si>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</si>
  <si>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</si>
  <si>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</si>
  <si>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</si>
  <si>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</si>
  <si>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</si>
  <si>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</si>
  <si>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</si>
  <si>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</si>
  <si>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</si>
  <si>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</si>
  <si>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</si>
  <si>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</si>
  <si>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</si>
  <si>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</si>
  <si>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</si>
  <si>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</si>
  <si>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</si>
  <si>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</si>
  <si>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</si>
  <si>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</si>
  <si>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</si>
  <si>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</si>
  <si>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</si>
  <si>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</si>
  <si>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</si>
  <si>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</si>
  <si>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</si>
  <si>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</si>
  <si>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</si>
  <si>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</si>
  <si>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</si>
  <si>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</si>
  <si>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</si>
  <si>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</si>
  <si>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</si>
  <si>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</si>
  <si>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</si>
  <si>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</si>
  <si>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</si>
  <si>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</si>
  <si>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</si>
  <si>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</si>
  <si>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</si>
  <si>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</si>
  <si>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</si>
  <si>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</si>
  <si>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</si>
  <si>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</si>
  <si>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</si>
  <si>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</si>
  <si>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</si>
  <si>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</si>
  <si>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</si>
  <si>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</si>
  <si>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</si>
  <si>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</si>
  <si>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</si>
  <si>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</si>
  <si>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</si>
  <si>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</si>
  <si>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</si>
  <si>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</si>
  <si>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</si>
  <si>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</si>
  <si>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</si>
  <si>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</si>
  <si>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</si>
  <si>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</si>
  <si>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</si>
  <si>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</si>
  <si>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</si>
  <si>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</si>
  <si>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</si>
  <si>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</si>
  <si>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</si>
  <si>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</si>
  <si>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</si>
  <si>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</si>
  <si>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</si>
  <si>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</si>
  <si>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</si>
  <si>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</si>
  <si>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</si>
  <si>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</si>
  <si>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</si>
  <si>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</si>
  <si>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</si>
  <si>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</si>
  <si>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</si>
  <si>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</si>
  <si>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</si>
  <si>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</si>
  <si>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</si>
  <si>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</si>
  <si>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</si>
  <si>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</si>
  <si>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</si>
  <si>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</si>
  <si>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</si>
  <si>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</si>
  <si>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</si>
  <si>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</si>
  <si>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</si>
  <si>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</si>
  <si>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</si>
  <si>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</si>
  <si>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</si>
  <si>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</si>
  <si>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</si>
  <si>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</si>
  <si>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</si>
  <si>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</si>
  <si>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</si>
  <si>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</si>
  <si>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</si>
  <si>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</si>
  <si>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</si>
  <si>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</si>
  <si>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</si>
  <si>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</si>
  <si>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</si>
  <si>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</si>
  <si>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</si>
  <si>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</si>
  <si>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</si>
  <si>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</si>
  <si>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</si>
  <si>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</si>
  <si>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</si>
  <si>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</si>
  <si>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</si>
  <si>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</si>
  <si>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</si>
  <si>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</si>
  <si>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</si>
  <si>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</si>
  <si>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</si>
  <si>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</si>
  <si>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</si>
  <si>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</si>
  <si>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</si>
  <si>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</si>
  <si>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</si>
  <si>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</si>
  <si>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</si>
  <si>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</si>
  <si>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</si>
  <si>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</si>
  <si>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</si>
  <si>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</si>
  <si>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</si>
  <si>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</si>
  <si>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</si>
  <si>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</si>
  <si>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</si>
  <si>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</si>
  <si>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</si>
  <si>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</si>
  <si>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</si>
  <si>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</si>
  <si>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</si>
  <si>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</si>
  <si>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</si>
  <si>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</si>
  <si>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</si>
  <si>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</si>
  <si>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</si>
  <si>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</si>
  <si>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</si>
  <si>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</si>
  <si>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</si>
  <si>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</si>
  <si>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</si>
  <si>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</si>
  <si>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</si>
  <si>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</si>
  <si>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</si>
  <si>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</si>
  <si>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</si>
  <si>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</si>
  <si>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</si>
  <si>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</si>
  <si>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</si>
  <si>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</si>
  <si>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</si>
  <si>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</si>
  <si>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</si>
  <si>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</si>
  <si>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</si>
  <si>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</si>
  <si>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</si>
  <si>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</si>
  <si>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</si>
  <si>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</si>
  <si>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</si>
  <si>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</si>
  <si>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</si>
  <si>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</si>
  <si>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</si>
  <si>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</si>
  <si>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</si>
  <si>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</si>
  <si>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</si>
  <si>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</si>
  <si>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</si>
  <si>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</si>
  <si>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</si>
  <si>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</si>
  <si>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</si>
  <si>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</si>
  <si>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</si>
  <si>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</si>
  <si>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</si>
  <si>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</si>
  <si>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</si>
  <si>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</si>
  <si>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</si>
  <si>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</si>
  <si>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</si>
  <si>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</si>
  <si>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</si>
  <si>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</si>
  <si>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</si>
  <si>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</si>
  <si>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</si>
  <si>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</si>
  <si>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</si>
  <si>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</si>
  <si>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</si>
  <si>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</si>
  <si>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</si>
  <si>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</si>
  <si>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</si>
  <si>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</si>
  <si>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</si>
  <si>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</si>
  <si>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</si>
  <si>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</si>
  <si>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</si>
  <si>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</si>
  <si>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</si>
  <si>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</si>
  <si>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</si>
  <si>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</si>
  <si>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</si>
  <si>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</si>
  <si>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</si>
  <si>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</si>
  <si>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</si>
  <si>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</si>
  <si>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</si>
  <si>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</si>
  <si>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</si>
  <si>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</si>
  <si>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</si>
  <si>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</si>
  <si>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</si>
  <si>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</si>
  <si>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</si>
  <si>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</si>
  <si>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</si>
  <si>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</si>
  <si>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</si>
  <si>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</si>
  <si>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</si>
  <si>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</si>
  <si>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</si>
  <si>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</si>
  <si>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</si>
  <si>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</si>
  <si>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</si>
  <si>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</si>
  <si>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</si>
  <si>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</si>
  <si>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</si>
  <si>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</si>
  <si>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</si>
  <si>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</si>
  <si>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</si>
  <si>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</si>
  <si>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</si>
  <si>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</si>
  <si>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</si>
  <si>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</si>
  <si>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</si>
  <si>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</si>
  <si>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</si>
  <si>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</si>
  <si>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</si>
  <si>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</si>
  <si>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</si>
  <si>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</si>
  <si>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</si>
  <si>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</si>
  <si>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</si>
  <si>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</si>
  <si>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</si>
  <si>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</si>
  <si>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</si>
  <si>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</si>
  <si>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</si>
  <si>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</si>
  <si>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</si>
  <si>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</si>
  <si>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</si>
  <si>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</si>
  <si>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</si>
  <si>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</si>
  <si>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</si>
  <si>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</si>
  <si>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</si>
  <si>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</si>
  <si>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</si>
  <si>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</si>
  <si>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</si>
  <si>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</si>
  <si>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</si>
  <si>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</si>
  <si>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</si>
  <si>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</si>
  <si>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</si>
  <si>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</si>
  <si>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</si>
  <si>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</si>
  <si>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</si>
  <si>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</si>
  <si>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</si>
  <si>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</si>
  <si>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</si>
  <si>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</si>
  <si>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</si>
  <si>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</si>
  <si>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</si>
  <si>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</si>
  <si>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</si>
  <si>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</si>
  <si>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</si>
  <si>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</si>
  <si>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</si>
  <si>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</si>
  <si>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</si>
  <si>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</si>
  <si>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</si>
  <si>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</si>
  <si>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</si>
  <si>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</si>
  <si>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</si>
  <si>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</si>
  <si>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</si>
  <si>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</si>
  <si>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</si>
  <si>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</si>
  <si>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</si>
  <si>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</si>
  <si>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</si>
  <si>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</si>
  <si>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</si>
  <si>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</si>
  <si>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</si>
  <si>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</si>
  <si>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</si>
  <si>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</si>
  <si>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</si>
  <si>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</si>
  <si>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</si>
  <si>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</si>
  <si>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</si>
  <si>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</si>
  <si>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</si>
  <si>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</si>
  <si>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</si>
  <si>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</si>
  <si>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</si>
  <si>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</si>
  <si>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</si>
  <si>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</si>
  <si>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</si>
  <si>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</si>
  <si>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</si>
  <si>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</si>
  <si>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</si>
  <si>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</si>
  <si>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</si>
  <si>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</si>
  <si>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</si>
  <si>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</si>
  <si>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</si>
  <si>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</si>
  <si>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</si>
  <si>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</si>
  <si>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</si>
  <si>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</si>
  <si>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</si>
  <si>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</si>
  <si>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</si>
  <si>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</si>
  <si>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</si>
  <si>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</si>
  <si>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</si>
  <si>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</si>
  <si>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</si>
  <si>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</si>
  <si>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</si>
  <si>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</si>
  <si>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</si>
  <si>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</si>
  <si>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</si>
  <si>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</si>
  <si>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</si>
  <si>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</si>
  <si>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</si>
  <si>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</si>
  <si>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</si>
  <si>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</si>
  <si>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</si>
  <si>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</si>
  <si>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</si>
  <si>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</si>
  <si>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</si>
  <si>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</si>
  <si>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</si>
  <si>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</si>
  <si>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</si>
  <si>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</si>
  <si>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</si>
  <si>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</si>
  <si>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</si>
  <si>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</si>
  <si>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</si>
  <si>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</si>
  <si>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</si>
  <si>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</si>
  <si>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</si>
  <si>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</si>
  <si>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</si>
  <si>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</si>
  <si>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</si>
  <si>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</si>
  <si>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</si>
  <si>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</si>
  <si>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</si>
  <si>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</si>
  <si>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</si>
  <si>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</si>
  <si>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</si>
  <si>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</si>
  <si>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</si>
  <si>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</si>
  <si>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</si>
  <si>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</si>
  <si>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</si>
  <si>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</si>
  <si>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</si>
  <si>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</si>
  <si>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</si>
  <si>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</si>
  <si>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</si>
  <si>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</si>
  <si>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</si>
  <si>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</si>
  <si>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</si>
  <si>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</si>
  <si>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</si>
  <si>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</si>
  <si>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</si>
  <si>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</si>
  <si>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</si>
  <si>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</si>
  <si>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</si>
  <si>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</si>
  <si>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</si>
  <si>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</si>
  <si>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</si>
  <si>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</si>
  <si>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</si>
  <si>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</si>
  <si>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</si>
  <si>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</si>
  <si>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</si>
  <si>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</si>
  <si>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</si>
  <si>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</si>
  <si>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</si>
  <si>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</si>
  <si>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</si>
  <si>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</si>
  <si>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</si>
  <si>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</si>
  <si>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</si>
  <si>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</si>
  <si>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</si>
  <si>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</si>
  <si>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</si>
  <si>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</si>
  <si>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</si>
  <si>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</si>
  <si>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</si>
  <si>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</si>
  <si>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</si>
  <si>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</si>
  <si>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</si>
  <si>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</si>
  <si>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</si>
  <si>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</si>
  <si>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</si>
  <si>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</si>
  <si>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</si>
  <si>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</si>
  <si>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</si>
  <si>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</si>
  <si>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</si>
  <si>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</si>
  <si>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</si>
  <si>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</si>
  <si>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</si>
  <si>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</si>
  <si>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</si>
  <si>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</si>
  <si>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</si>
  <si>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</si>
  <si>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</si>
  <si>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</si>
  <si>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</si>
  <si>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</si>
  <si>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</si>
  <si>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</si>
  <si>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</si>
  <si>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</si>
  <si>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</si>
  <si>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</si>
  <si>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</si>
  <si>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</si>
  <si>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</si>
  <si>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</si>
  <si>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</si>
  <si>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</si>
  <si>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</si>
  <si>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</si>
  <si>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</si>
  <si>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</si>
  <si>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</si>
  <si>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</si>
  <si>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</si>
  <si>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</si>
  <si>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</si>
  <si>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</si>
  <si>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</si>
  <si>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</si>
  <si>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</si>
  <si>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</si>
  <si>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</si>
  <si>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</si>
  <si>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</si>
  <si>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</si>
  <si>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</si>
  <si>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</si>
  <si>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</si>
  <si>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</si>
  <si>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</si>
  <si>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</si>
  <si>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</si>
  <si>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</si>
  <si>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</si>
  <si>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</si>
  <si>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</si>
  <si>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</si>
  <si>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</si>
  <si>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</si>
  <si>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</si>
  <si>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</si>
  <si>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</si>
  <si>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</si>
  <si>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</si>
  <si>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</si>
  <si>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</si>
  <si>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</si>
  <si>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</si>
  <si>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</si>
  <si>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</si>
  <si>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</si>
  <si>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</si>
  <si>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</si>
  <si>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</si>
  <si>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</si>
  <si>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</si>
  <si>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</si>
  <si>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</si>
  <si>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</si>
  <si>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</si>
  <si>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</si>
  <si>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</si>
  <si>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</si>
  <si>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</si>
  <si>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</si>
  <si>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</si>
  <si>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</si>
  <si>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</si>
  <si>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</si>
  <si>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</si>
  <si>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</si>
  <si>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</si>
  <si>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</si>
  <si>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</si>
  <si>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</si>
  <si>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</si>
  <si>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</si>
  <si>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</si>
  <si>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</si>
  <si>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</si>
  <si>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</si>
  <si>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</si>
  <si>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</si>
  <si>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</si>
  <si>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</si>
  <si>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</si>
  <si>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</si>
  <si>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</si>
  <si>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</si>
  <si>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</si>
  <si>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</si>
  <si>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</si>
  <si>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</si>
  <si>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</si>
  <si>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</si>
  <si>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</si>
  <si>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</si>
  <si>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</si>
  <si>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</si>
  <si>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</si>
  <si>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</si>
  <si>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</si>
  <si>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</si>
  <si>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</si>
  <si>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</si>
  <si>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</si>
  <si>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</si>
  <si>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</si>
  <si>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</si>
  <si>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</si>
  <si>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</si>
  <si>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</si>
  <si>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</si>
  <si>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</si>
  <si>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</si>
  <si>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</si>
  <si>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</si>
  <si>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</si>
  <si>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</si>
  <si>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</si>
  <si>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</si>
  <si>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</si>
  <si>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</si>
  <si>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</si>
  <si>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</si>
  <si>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</si>
  <si>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</si>
  <si>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</si>
  <si>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</si>
  <si>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</si>
  <si>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</si>
  <si>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</si>
  <si>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</si>
  <si>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</si>
  <si>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</si>
  <si>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</si>
  <si>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</si>
  <si>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</si>
  <si>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</si>
  <si>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</si>
  <si>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</si>
  <si>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</si>
  <si>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</si>
  <si>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</si>
  <si>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</si>
  <si>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</si>
  <si>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</si>
  <si>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</si>
  <si>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</si>
  <si>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</si>
  <si>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</si>
  <si>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</si>
  <si>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</si>
  <si>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</si>
  <si>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</si>
  <si>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</si>
  <si>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</si>
  <si>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</si>
  <si>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</si>
  <si>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</si>
  <si>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</si>
  <si>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</si>
  <si>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</si>
  <si>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</si>
  <si>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</si>
  <si>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</si>
  <si>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</si>
  <si>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</si>
  <si>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</si>
  <si>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</si>
  <si>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</si>
  <si>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</si>
  <si>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</si>
  <si>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</si>
  <si>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</si>
  <si>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</si>
  <si>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</si>
  <si>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</si>
  <si>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</si>
  <si>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</si>
  <si>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</si>
  <si>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</si>
  <si>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</si>
  <si>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</si>
  <si>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</si>
  <si>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</si>
  <si>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</si>
  <si>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</si>
  <si>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</si>
  <si>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</si>
  <si>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</si>
  <si>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</si>
  <si>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</si>
  <si>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</si>
  <si>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</si>
  <si>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</si>
  <si>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</si>
  <si>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</si>
  <si>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</si>
  <si>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</si>
  <si>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</si>
  <si>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</si>
  <si>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</si>
  <si>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</si>
  <si>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</si>
  <si>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</si>
  <si>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</si>
  <si>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</si>
  <si>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</si>
  <si>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</si>
  <si>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</si>
  <si>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</si>
  <si>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</si>
  <si>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</si>
  <si>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</si>
  <si>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</si>
  <si>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</si>
  <si>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</si>
  <si>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</si>
  <si>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</si>
  <si>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</si>
  <si>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</si>
  <si>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</si>
  <si>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</si>
  <si>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</si>
  <si>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</si>
  <si>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</si>
  <si>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</si>
  <si>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</si>
  <si>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</si>
  <si>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</si>
  <si>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</si>
  <si>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</si>
  <si>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</si>
  <si>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</si>
  <si>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</si>
  <si>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</si>
  <si>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</si>
  <si>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</si>
  <si>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</si>
  <si>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</si>
  <si>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</si>
  <si>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</si>
  <si>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</si>
  <si>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</si>
  <si>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</si>
  <si>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</si>
  <si>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</si>
  <si>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</si>
  <si>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</si>
  <si>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</si>
  <si>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</si>
  <si>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</si>
  <si>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</si>
  <si>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</si>
  <si>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</si>
  <si>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</si>
  <si>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</si>
  <si>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</si>
  <si>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</si>
  <si>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</si>
  <si>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</si>
  <si>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</si>
  <si>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</si>
  <si>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</si>
  <si>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</si>
  <si>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</si>
  <si>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</si>
  <si>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</si>
  <si>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</si>
  <si>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</si>
  <si>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</si>
  <si>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</si>
  <si>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</si>
  <si>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</si>
  <si>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</si>
  <si>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</si>
  <si>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</si>
  <si>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</si>
  <si>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</si>
  <si>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</si>
  <si>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</si>
  <si>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</si>
  <si>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</si>
  <si>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</si>
  <si>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</si>
  <si>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</si>
  <si>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</si>
  <si>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</si>
  <si>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</si>
  <si>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</si>
  <si>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</si>
  <si>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</si>
  <si>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</si>
  <si>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</si>
  <si>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</si>
  <si>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</si>
  <si>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</si>
  <si>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</si>
  <si>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</si>
  <si>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</si>
  <si>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</si>
  <si>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</si>
  <si>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</si>
  <si>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</si>
  <si>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</si>
  <si>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</si>
  <si>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</si>
  <si>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</si>
  <si>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</si>
  <si>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</si>
  <si>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</si>
  <si>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</si>
  <si>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</si>
  <si>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</si>
  <si>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</si>
  <si>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</si>
  <si>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</si>
  <si>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</si>
  <si>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</si>
  <si>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</si>
  <si>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</si>
  <si>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</si>
  <si>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</si>
  <si>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</si>
  <si>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</si>
  <si>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</si>
  <si>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</si>
  <si>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</si>
  <si>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</si>
  <si>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</si>
  <si>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</si>
  <si>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</si>
  <si>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</si>
  <si>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</si>
  <si>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</si>
  <si>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</si>
  <si>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</si>
  <si>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</si>
  <si>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</si>
  <si>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</si>
  <si>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</si>
  <si>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</si>
  <si>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</si>
  <si>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</si>
  <si>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</si>
  <si>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</si>
  <si>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</si>
  <si>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</si>
  <si>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</si>
  <si>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</si>
  <si>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</si>
  <si>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</si>
  <si>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</si>
  <si>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</si>
  <si>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</si>
  <si>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</si>
  <si>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</si>
  <si>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</si>
  <si>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</si>
  <si>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</si>
  <si>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</si>
  <si>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</si>
  <si>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</si>
  <si>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</si>
  <si>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</si>
  <si>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</si>
  <si>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</si>
  <si>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</si>
  <si>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</si>
  <si>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</si>
  <si>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</si>
  <si>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</si>
  <si>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</si>
  <si>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</si>
  <si>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</si>
  <si>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</si>
  <si>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</si>
  <si>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</si>
  <si>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</si>
  <si>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</si>
  <si>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</si>
  <si>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</si>
  <si>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</si>
  <si>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</si>
  <si>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</si>
  <si>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</si>
  <si>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</si>
  <si>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</si>
  <si>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</si>
  <si>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</si>
  <si>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</si>
  <si>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</si>
  <si>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</si>
  <si>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</si>
  <si>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</si>
  <si>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</si>
  <si>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</si>
  <si>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</si>
  <si>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</si>
  <si>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</si>
  <si>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</si>
  <si>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</si>
  <si>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</si>
  <si>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</si>
  <si>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</si>
  <si>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</si>
  <si>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</si>
  <si>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</si>
  <si>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</si>
  <si>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</si>
  <si>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</si>
  <si>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</si>
  <si>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</si>
  <si>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</si>
  <si>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</si>
  <si>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</si>
  <si>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</si>
  <si>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</si>
  <si>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</si>
  <si>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</si>
  <si>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</si>
  <si>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</si>
  <si>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</si>
  <si>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</si>
  <si>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</si>
  <si>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</si>
  <si>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</si>
  <si>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</si>
  <si>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</si>
  <si>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</si>
  <si>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</si>
  <si>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</si>
  <si>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</si>
  <si>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</si>
  <si>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</si>
  <si>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</si>
  <si>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</si>
  <si>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</si>
  <si>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</si>
  <si>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</si>
  <si>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</si>
  <si>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</si>
  <si>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</si>
  <si>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</si>
  <si>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</si>
  <si>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</si>
  <si>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</si>
  <si>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</si>
  <si>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</si>
  <si>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</si>
  <si>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</si>
  <si>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</si>
  <si>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</si>
  <si>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</si>
  <si>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</si>
  <si>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</si>
  <si>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</si>
  <si>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</si>
  <si>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</si>
  <si>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</si>
  <si>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</si>
  <si>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</si>
  <si>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</si>
  <si>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</si>
  <si>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</si>
  <si>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</si>
  <si>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</si>
  <si>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</si>
  <si>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</si>
  <si>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</si>
  <si>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</si>
  <si>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</si>
  <si>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</si>
  <si>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</si>
  <si>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</si>
  <si>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</si>
  <si>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</si>
  <si>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</si>
  <si>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</si>
  <si>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</si>
  <si>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</si>
  <si>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</si>
  <si>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</si>
  <si>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</si>
  <si>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</si>
  <si>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</si>
  <si>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</si>
  <si>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</si>
  <si>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</si>
  <si>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</si>
  <si>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</si>
  <si>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</si>
  <si>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</si>
  <si>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</si>
  <si>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</si>
  <si>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</si>
  <si>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</si>
  <si>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</si>
  <si>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</si>
  <si>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</si>
  <si>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</si>
  <si>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</si>
  <si>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</si>
  <si>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</si>
  <si>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</si>
  <si>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</si>
  <si>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</si>
  <si>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</si>
  <si>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</si>
  <si>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</si>
  <si>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</si>
  <si>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</si>
  <si>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</si>
  <si>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</si>
  <si>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</si>
  <si>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</si>
  <si>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</si>
  <si>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</si>
  <si>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</si>
  <si>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</si>
  <si>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</si>
  <si>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</si>
  <si>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</si>
  <si>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</si>
  <si>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</si>
  <si>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</si>
  <si>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</si>
  <si>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</si>
  <si>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</si>
  <si>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</si>
  <si>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</si>
  <si>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</si>
  <si>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</si>
  <si>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</si>
  <si>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</si>
  <si>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</si>
  <si>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</si>
  <si>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</si>
  <si>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</si>
  <si>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</si>
  <si>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</si>
  <si>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</si>
  <si>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</si>
  <si>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</si>
  <si>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</si>
  <si>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</si>
  <si>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</si>
  <si>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</si>
  <si>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</si>
  <si>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</si>
  <si>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</si>
  <si>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</si>
  <si>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</si>
  <si>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</si>
  <si>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</si>
  <si>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</si>
  <si>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</si>
  <si>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</si>
  <si>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</si>
  <si>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</si>
  <si>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</si>
  <si>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</si>
  <si>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</si>
  <si>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</si>
  <si>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</si>
  <si>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</si>
  <si>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</si>
  <si>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</si>
  <si>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</si>
  <si>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</si>
  <si>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</si>
  <si>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</si>
  <si>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</si>
  <si>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</si>
  <si>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</si>
  <si>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</si>
  <si>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</si>
  <si>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</si>
  <si>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</si>
  <si>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</si>
  <si>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</si>
  <si>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</si>
  <si>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</si>
  <si>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</si>
  <si>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</si>
  <si>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</si>
  <si>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</si>
  <si>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</si>
  <si>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</si>
  <si>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</si>
  <si>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</si>
  <si>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</si>
  <si>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</si>
  <si>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</si>
  <si>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</si>
  <si>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</si>
  <si>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</si>
  <si>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</si>
  <si>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</si>
  <si>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</si>
  <si>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</si>
  <si>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</si>
  <si>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</si>
  <si>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</si>
  <si>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</si>
  <si>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</si>
  <si>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</si>
  <si>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</si>
  <si>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</si>
  <si>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</si>
  <si>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</si>
  <si>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</si>
  <si>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</si>
  <si>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</si>
  <si>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</si>
  <si>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</si>
  <si>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</si>
  <si>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</si>
  <si>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</si>
  <si>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</si>
  <si>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</si>
  <si>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</si>
  <si>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</si>
  <si>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</si>
  <si>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</si>
  <si>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</si>
  <si>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</si>
  <si>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</si>
  <si>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</si>
  <si>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</si>
  <si>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</si>
  <si>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</si>
  <si>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</si>
  <si>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</si>
  <si>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</si>
  <si>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</si>
  <si>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</si>
  <si>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</si>
  <si>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</si>
  <si>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</si>
  <si>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</si>
  <si>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</si>
  <si>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</si>
  <si>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</si>
  <si>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</si>
  <si>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</si>
  <si>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</si>
  <si>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</si>
  <si>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</si>
  <si>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</si>
  <si>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</si>
  <si>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</si>
  <si>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</si>
  <si>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</si>
  <si>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</si>
  <si>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</si>
  <si>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</si>
  <si>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</si>
  <si>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</si>
  <si>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</si>
  <si>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</si>
  <si>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</si>
  <si>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</si>
  <si>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</si>
  <si>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</si>
  <si>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</si>
  <si>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</si>
  <si>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</si>
  <si>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</si>
  <si>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</si>
  <si>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</si>
  <si>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</si>
  <si>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</si>
  <si>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</si>
  <si>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</si>
  <si>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</si>
  <si>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</si>
  <si>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</si>
  <si>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</si>
  <si>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</si>
  <si>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</si>
  <si>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</si>
  <si>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</si>
  <si>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</si>
  <si>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</si>
  <si>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</si>
  <si>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</si>
  <si>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</si>
  <si>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</si>
  <si>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</si>
  <si>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</si>
  <si>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</si>
  <si>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</si>
  <si>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</si>
  <si>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</si>
  <si>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</si>
  <si>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</si>
  <si>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</si>
  <si>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</si>
  <si>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</si>
  <si>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</si>
  <si>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</si>
  <si>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</si>
  <si>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</si>
  <si>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</si>
  <si>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</si>
  <si>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</si>
  <si>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</si>
  <si>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</si>
  <si>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</si>
  <si>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</si>
  <si>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</si>
  <si>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</si>
  <si>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</si>
  <si>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</si>
  <si>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</si>
  <si>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</si>
  <si>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</si>
  <si>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</si>
  <si>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</si>
  <si>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</si>
  <si>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</si>
  <si>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</si>
  <si>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</si>
  <si>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</si>
  <si>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</si>
  <si>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</si>
  <si>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</si>
  <si>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</si>
  <si>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</si>
  <si>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</si>
  <si>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</si>
  <si>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</si>
  <si>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</si>
  <si>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</si>
  <si>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</si>
  <si>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</si>
  <si>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</si>
  <si>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</si>
  <si>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</si>
  <si>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</si>
  <si>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</si>
  <si>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</si>
  <si>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</si>
  <si>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</si>
  <si>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</si>
  <si>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</si>
  <si>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</si>
  <si>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</si>
  <si>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</si>
  <si>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</si>
  <si>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</si>
  <si>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</si>
  <si>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</si>
  <si>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</si>
  <si>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</si>
  <si>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</si>
  <si>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</si>
  <si>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</si>
  <si>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</si>
  <si>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</si>
  <si>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</si>
  <si>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</si>
  <si>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</si>
  <si>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</si>
  <si>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</si>
  <si>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</si>
  <si>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</si>
  <si>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</si>
  <si>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</si>
  <si>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</si>
  <si>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</si>
  <si>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</si>
  <si>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</si>
  <si>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</si>
  <si>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</si>
  <si>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</si>
  <si>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</si>
  <si>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</si>
  <si>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</si>
  <si>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</si>
  <si>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</si>
  <si>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</si>
  <si>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</si>
  <si>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</si>
  <si>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</si>
  <si>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</si>
  <si>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</si>
  <si>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</si>
  <si>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</si>
  <si>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</si>
  <si>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</si>
  <si>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</si>
  <si>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</si>
  <si>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</si>
  <si>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</si>
  <si>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</si>
  <si>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</si>
  <si>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</si>
  <si>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</si>
  <si>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</si>
  <si>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</si>
  <si>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</si>
  <si>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</si>
  <si>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</si>
  <si>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</si>
  <si>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</si>
  <si>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</si>
  <si>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</si>
  <si>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</si>
  <si>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</si>
  <si>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</si>
  <si>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</si>
  <si>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</si>
  <si>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</si>
  <si>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</si>
  <si>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</si>
  <si>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</si>
  <si>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</si>
  <si>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</si>
  <si>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</si>
  <si>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</si>
  <si>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</si>
  <si>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</si>
  <si>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</si>
  <si>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</si>
  <si>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</si>
  <si>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</si>
  <si>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</si>
  <si>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</si>
  <si>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</si>
  <si>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</si>
  <si>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</si>
  <si>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</si>
  <si>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</si>
  <si>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</si>
  <si>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</si>
  <si>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</si>
  <si>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</si>
  <si>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</si>
  <si>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</si>
  <si>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</si>
  <si>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</si>
  <si>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</si>
  <si>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</si>
  <si>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</si>
  <si>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</si>
  <si>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</si>
  <si>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</si>
  <si>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</si>
  <si>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</si>
  <si>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</si>
  <si>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</si>
  <si>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</si>
  <si>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</si>
  <si>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</si>
  <si>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</si>
  <si>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</si>
  <si>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</si>
  <si>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</si>
  <si>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</si>
  <si>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</si>
  <si>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</si>
  <si>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</si>
  <si>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</si>
  <si>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</si>
  <si>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</si>
  <si>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</si>
  <si>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</si>
  <si>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</si>
  <si>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</si>
  <si>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</si>
  <si>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</si>
  <si>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</si>
  <si>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</si>
  <si>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</si>
  <si>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</si>
  <si>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</si>
  <si>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</si>
  <si>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</si>
  <si>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</si>
  <si>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</si>
  <si>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</si>
  <si>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</si>
  <si>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</si>
  <si>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</si>
  <si>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</si>
  <si>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</si>
  <si>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</si>
  <si>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</si>
  <si>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</si>
  <si>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</si>
  <si>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</si>
  <si>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</si>
  <si>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</si>
  <si>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</si>
  <si>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</si>
  <si>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</si>
  <si>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</si>
  <si>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</si>
  <si>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</si>
  <si>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</si>
  <si>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</si>
  <si>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</si>
  <si>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</si>
  <si>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</si>
  <si>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</si>
  <si>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</si>
  <si>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</si>
  <si>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</si>
  <si>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</si>
  <si>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</si>
  <si>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</si>
  <si>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</si>
  <si>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</si>
  <si>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</si>
  <si>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</si>
  <si>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</si>
  <si>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</si>
  <si>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</si>
  <si>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</si>
  <si>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</si>
  <si>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</si>
  <si>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</si>
  <si>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</si>
  <si>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</si>
  <si>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</si>
  <si>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</si>
  <si>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</si>
  <si>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</si>
  <si>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</si>
  <si>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</si>
  <si>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</si>
  <si>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</si>
  <si>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</si>
  <si>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</si>
  <si>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</si>
  <si>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</si>
  <si>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</si>
  <si>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</si>
  <si>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</si>
  <si>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</si>
  <si>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</si>
  <si>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</si>
  <si>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</si>
  <si>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</si>
  <si>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</si>
  <si>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</si>
  <si>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</si>
  <si>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</si>
  <si>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</si>
  <si>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</si>
  <si>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</si>
  <si>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</si>
  <si>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</si>
  <si>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</si>
  <si>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</si>
  <si>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</si>
  <si>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</si>
  <si>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</si>
  <si>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</si>
  <si>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</si>
  <si>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</si>
  <si>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</si>
  <si>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</si>
  <si>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</si>
  <si>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</si>
  <si>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</si>
  <si>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</si>
  <si>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</si>
  <si>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</si>
  <si>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</si>
  <si>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</si>
  <si>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</si>
  <si>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</si>
  <si>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</si>
  <si>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</si>
  <si>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</si>
  <si>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</si>
  <si>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</si>
  <si>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</si>
  <si>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</si>
  <si>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</si>
  <si>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</si>
  <si>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</si>
  <si>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</si>
  <si>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</si>
  <si>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</si>
  <si>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</si>
  <si>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</si>
  <si>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</si>
  <si>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</si>
  <si>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</si>
  <si>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</si>
  <si>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</si>
  <si>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</si>
  <si>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</si>
  <si>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</si>
  <si>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</si>
  <si>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</si>
  <si>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</si>
  <si>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</si>
  <si>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</si>
  <si>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</si>
  <si>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</si>
  <si>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</si>
  <si>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</si>
  <si>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</si>
  <si>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</si>
  <si>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</si>
  <si>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</si>
  <si>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</si>
  <si>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</si>
  <si>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</si>
  <si>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</si>
  <si>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</si>
  <si>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</si>
  <si>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</si>
  <si>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</si>
  <si>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</si>
  <si>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</si>
  <si>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</si>
  <si>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</si>
  <si>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</si>
  <si>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</si>
  <si>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</si>
  <si>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</si>
  <si>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</si>
  <si>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</si>
  <si>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</si>
  <si>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</si>
  <si>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</si>
  <si>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</si>
  <si>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</si>
  <si>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</si>
  <si>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</si>
  <si>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</si>
  <si>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</si>
  <si>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</si>
  <si>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</si>
  <si>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</si>
  <si>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</si>
  <si>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</si>
  <si>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</si>
  <si>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</si>
  <si>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</si>
  <si>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</si>
  <si>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</si>
  <si>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</si>
  <si>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</si>
  <si>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</si>
  <si>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</si>
  <si>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</si>
  <si>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</si>
  <si>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</si>
  <si>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</si>
  <si>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</si>
  <si>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</si>
  <si>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</si>
  <si>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</si>
  <si>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</si>
  <si>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</si>
  <si>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</si>
  <si>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</si>
  <si>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</si>
  <si>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</si>
  <si>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</si>
  <si>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</si>
  <si>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</si>
  <si>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</si>
  <si>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</si>
  <si>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</si>
  <si>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</si>
  <si>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</si>
  <si>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</si>
  <si>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</si>
  <si>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</si>
  <si>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</si>
  <si>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</si>
  <si>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</si>
  <si>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</si>
  <si>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</si>
  <si>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</si>
  <si>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</si>
  <si>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</si>
  <si>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</si>
  <si>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</si>
  <si>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</si>
  <si>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</si>
  <si>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</si>
  <si>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</si>
  <si>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</si>
  <si>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</si>
  <si>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</si>
  <si>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</si>
  <si>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</si>
  <si>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</si>
  <si>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</si>
  <si>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</si>
  <si>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</si>
  <si>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</si>
  <si>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</si>
  <si>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</si>
  <si>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</si>
  <si>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</si>
  <si>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</si>
  <si>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</si>
  <si>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</si>
  <si>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</si>
  <si>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</si>
  <si>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</si>
  <si>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</si>
  <si>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</si>
  <si>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</si>
  <si>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</si>
  <si>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</si>
  <si>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</si>
  <si>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</si>
  <si>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</si>
  <si>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</si>
  <si>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</si>
  <si>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</si>
  <si>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</si>
  <si>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</si>
  <si>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</si>
  <si>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</si>
  <si>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</si>
  <si>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</si>
  <si>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</si>
  <si>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</si>
  <si>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</si>
  <si>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</si>
  <si>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</si>
  <si>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</si>
  <si>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</si>
  <si>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</si>
  <si>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</si>
  <si>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</si>
  <si>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</si>
  <si>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</si>
  <si>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</si>
  <si>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</si>
  <si>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</si>
  <si>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</si>
  <si>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</si>
  <si>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</si>
  <si>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</si>
  <si>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</si>
  <si>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</si>
  <si>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</si>
  <si>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</si>
  <si>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</si>
  <si>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</si>
  <si>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</si>
  <si>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</si>
  <si>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</si>
  <si>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</si>
  <si>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</si>
  <si>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</si>
  <si>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</si>
  <si>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</si>
  <si>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</si>
  <si>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</si>
  <si>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</si>
  <si>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</si>
  <si>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</si>
  <si>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</si>
  <si>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</si>
  <si>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</si>
  <si>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</si>
  <si>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</si>
  <si>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</si>
  <si>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</si>
  <si>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</si>
  <si>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</si>
  <si>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</si>
  <si>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</si>
  <si>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</si>
  <si>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</si>
  <si>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</si>
  <si>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</si>
  <si>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</si>
  <si>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</si>
  <si>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</si>
  <si>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</si>
  <si>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</si>
  <si>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</si>
  <si>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</si>
  <si>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</si>
  <si>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</si>
  <si>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</si>
  <si>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</si>
  <si>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</si>
  <si>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</si>
  <si>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</si>
  <si>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</si>
  <si>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</si>
  <si>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</si>
  <si>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</si>
  <si>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</si>
  <si>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</si>
  <si>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</si>
  <si>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</si>
  <si>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</si>
  <si>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</si>
  <si>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</si>
  <si>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</si>
  <si>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</si>
  <si>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</si>
  <si>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</si>
  <si>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</si>
  <si>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</si>
  <si>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</si>
  <si>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</si>
  <si>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</si>
  <si>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</si>
  <si>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</si>
  <si>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</si>
  <si>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</si>
  <si>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</si>
  <si>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</si>
  <si>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</si>
  <si>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</si>
  <si>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</si>
  <si>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</si>
  <si>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</si>
  <si>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</si>
  <si>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</si>
  <si>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</si>
  <si>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</si>
  <si>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</si>
  <si>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</si>
  <si>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</si>
  <si>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</si>
  <si>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</si>
  <si>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</si>
  <si>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</si>
  <si>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</si>
  <si>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</si>
  <si>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</si>
  <si>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</si>
  <si>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</si>
  <si>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</si>
  <si>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</si>
  <si>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</si>
  <si>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</si>
  <si>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</si>
  <si>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</si>
  <si>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</si>
  <si>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</si>
  <si>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</si>
  <si>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</si>
  <si>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</si>
  <si>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</si>
  <si>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</si>
  <si>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</si>
  <si>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</si>
  <si>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</si>
  <si>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</si>
  <si>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</si>
  <si>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</si>
  <si>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</si>
  <si>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</si>
  <si>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</si>
  <si>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</si>
  <si>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</si>
  <si>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</si>
  <si>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</si>
  <si>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</si>
  <si>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</si>
  <si>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</si>
  <si>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</si>
  <si>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</si>
  <si>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</si>
  <si>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</si>
  <si>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</si>
  <si>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</si>
  <si>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</si>
  <si>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</si>
  <si>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</si>
  <si>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</si>
  <si>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</si>
  <si>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</si>
  <si>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</si>
  <si>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</si>
  <si>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</si>
  <si>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</si>
  <si>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</si>
  <si>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</si>
  <si>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</si>
  <si>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</si>
  <si>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</si>
  <si>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</si>
  <si>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</si>
  <si>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</si>
  <si>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</si>
  <si>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</si>
  <si>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</si>
  <si>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</si>
  <si>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</si>
  <si>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</si>
  <si>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</si>
  <si>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</si>
  <si>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</si>
  <si>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</si>
  <si>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</si>
  <si>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</si>
  <si>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</si>
  <si>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</si>
  <si>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</si>
  <si>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</si>
  <si>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</si>
  <si>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</si>
  <si>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</si>
  <si>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</si>
  <si>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</si>
  <si>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</si>
  <si>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</si>
  <si>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</si>
  <si>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</si>
  <si>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</si>
  <si>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</si>
  <si>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</si>
  <si>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</si>
  <si>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</si>
  <si>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</si>
  <si>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</si>
  <si>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</si>
  <si>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</si>
  <si>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</si>
  <si>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</si>
  <si>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</si>
  <si>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</si>
  <si>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</si>
  <si>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</si>
  <si>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</si>
  <si>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</si>
  <si>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</si>
  <si>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</si>
  <si>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</si>
  <si>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</si>
  <si>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</si>
  <si>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</si>
  <si>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</si>
  <si>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</si>
  <si>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</si>
  <si>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</si>
  <si>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</si>
  <si>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</si>
  <si>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</si>
  <si>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</si>
  <si>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</si>
  <si>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</si>
  <si>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</si>
  <si>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</si>
  <si>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</si>
  <si>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</si>
  <si>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</si>
  <si>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</si>
  <si>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</si>
  <si>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</si>
  <si>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</si>
  <si>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</si>
  <si>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</si>
  <si>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</si>
  <si>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</si>
  <si>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</si>
  <si>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</si>
  <si>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</si>
  <si>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</si>
  <si>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</si>
  <si>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</si>
  <si>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</si>
  <si>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</si>
  <si>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</si>
  <si>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</si>
  <si>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</si>
  <si>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</si>
  <si>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</si>
  <si>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</si>
  <si>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</si>
  <si>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</si>
  <si>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</si>
  <si>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</si>
  <si>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</si>
  <si>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</si>
  <si>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</si>
  <si>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</si>
  <si>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</si>
  <si>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</si>
  <si>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</si>
  <si>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</si>
  <si>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</si>
  <si>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</si>
  <si>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</si>
  <si>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</si>
  <si>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</si>
  <si>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</si>
  <si>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</si>
  <si>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</si>
  <si>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</si>
  <si>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</si>
  <si>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</si>
  <si>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</si>
  <si>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</si>
  <si>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</si>
  <si>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</si>
  <si>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</si>
  <si>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</si>
  <si>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</si>
  <si>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</si>
  <si>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</si>
  <si>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</si>
  <si>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</si>
  <si>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</si>
  <si>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</si>
  <si>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</si>
  <si>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</si>
  <si>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</si>
  <si>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</si>
  <si>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</si>
  <si>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</si>
  <si>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</si>
  <si>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</si>
  <si>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</si>
  <si>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</si>
  <si>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</si>
  <si>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</si>
  <si>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</si>
  <si>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</si>
  <si>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</si>
  <si>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</si>
  <si>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</si>
  <si>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</si>
  <si>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</si>
  <si>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</si>
  <si>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</si>
  <si>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</si>
  <si>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</si>
  <si>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</si>
  <si>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</si>
  <si>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</si>
  <si>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</si>
  <si>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</si>
  <si>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</si>
  <si>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</si>
  <si>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</si>
  <si>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</si>
  <si>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</si>
  <si>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</si>
  <si>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</si>
  <si>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</si>
  <si>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</si>
  <si>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</si>
  <si>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</si>
  <si>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</si>
  <si>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</si>
  <si>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</si>
  <si>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</si>
  <si>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</si>
  <si>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</si>
  <si>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</si>
  <si>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</si>
  <si>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</si>
  <si>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</si>
  <si>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</si>
  <si>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</si>
  <si>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</si>
  <si>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</si>
  <si>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</si>
  <si>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</si>
  <si>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</si>
  <si>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</si>
  <si>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</si>
  <si>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</si>
  <si>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</si>
  <si>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</si>
  <si>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</si>
  <si>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</si>
  <si>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</si>
  <si>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</si>
  <si>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</si>
  <si>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</si>
  <si>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</si>
  <si>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</si>
  <si>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</si>
  <si>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</si>
  <si>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</si>
  <si>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</si>
  <si>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</si>
  <si>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</si>
  <si>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</si>
  <si>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</si>
  <si>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</si>
  <si>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</si>
  <si>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</si>
  <si>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</si>
  <si>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</si>
  <si>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</si>
  <si>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</si>
  <si>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</si>
  <si>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</si>
  <si>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</si>
  <si>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</si>
  <si>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</si>
  <si>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</si>
  <si>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</si>
  <si>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</si>
  <si>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</si>
  <si>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</si>
  <si>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</si>
  <si>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</si>
  <si>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</si>
  <si>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</si>
  <si>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</si>
  <si>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</si>
  <si>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</si>
  <si>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</si>
  <si>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</si>
  <si>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</si>
  <si>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</si>
  <si>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</si>
  <si>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</si>
  <si>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</si>
  <si>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</si>
  <si>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</si>
  <si>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</si>
  <si>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</si>
  <si>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</si>
  <si>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</si>
  <si>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</si>
  <si>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</si>
  <si>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</si>
  <si>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</si>
  <si>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</si>
  <si>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</si>
  <si>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</si>
  <si>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</si>
  <si>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</si>
  <si>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</si>
  <si>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</si>
  <si>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</si>
  <si>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</si>
  <si>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</si>
  <si>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</si>
  <si>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</si>
  <si>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</si>
  <si>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</si>
  <si>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</si>
  <si>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</si>
  <si>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</si>
  <si>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</si>
  <si>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</si>
  <si>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</si>
  <si>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</si>
  <si>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</si>
  <si>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</si>
  <si>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</si>
  <si>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</si>
  <si>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</si>
  <si>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</si>
  <si>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</si>
  <si>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</si>
  <si>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</si>
  <si>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</si>
  <si>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</si>
  <si>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</si>
  <si>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</si>
  <si>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</si>
  <si>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</si>
  <si>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</si>
  <si>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</si>
  <si>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</si>
  <si>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</si>
  <si>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</si>
  <si>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</si>
  <si>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</si>
  <si>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</si>
  <si>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</si>
  <si>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</si>
  <si>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</si>
  <si>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</si>
  <si>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</si>
  <si>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</si>
  <si>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</si>
  <si>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</si>
  <si>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</si>
  <si>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</si>
  <si>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</si>
  <si>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</si>
  <si>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</si>
  <si>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</si>
  <si>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</si>
  <si>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</si>
  <si>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</si>
  <si>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</si>
  <si>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</si>
  <si>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</si>
  <si>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</si>
  <si>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</si>
  <si>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</si>
  <si>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</si>
  <si>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</si>
  <si>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</si>
  <si>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</si>
  <si>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</si>
  <si>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</si>
  <si>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</si>
  <si>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</si>
  <si>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</si>
  <si>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</si>
  <si>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</si>
  <si>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</si>
  <si>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</si>
  <si>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</si>
  <si>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</si>
  <si>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</si>
  <si>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</si>
  <si>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</si>
  <si>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</si>
  <si>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</si>
  <si>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</si>
  <si>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</si>
  <si>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</si>
  <si>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</si>
  <si>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</si>
  <si>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</si>
  <si>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</si>
  <si>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</si>
  <si>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</si>
  <si>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</si>
  <si>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</si>
  <si>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</si>
  <si>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</si>
  <si>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</si>
  <si>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</si>
  <si>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</si>
  <si>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</si>
  <si>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</si>
  <si>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</si>
  <si>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</si>
  <si>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</si>
  <si>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</si>
  <si>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</si>
  <si>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</si>
  <si>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</si>
  <si>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</si>
  <si>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</si>
  <si>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</si>
  <si>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</si>
  <si>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</si>
  <si>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</si>
  <si>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</si>
  <si>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</si>
  <si>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</si>
  <si>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</si>
  <si>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</si>
  <si>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</si>
  <si>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</si>
  <si>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</si>
  <si>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</si>
  <si>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</si>
  <si>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</si>
  <si>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</si>
  <si>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</si>
  <si>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</si>
  <si>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</si>
  <si>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</si>
  <si>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</si>
  <si>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</si>
  <si>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</si>
  <si>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</si>
  <si>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</si>
  <si>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</si>
  <si>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</si>
  <si>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</si>
  <si>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</si>
  <si>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</si>
  <si>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</si>
  <si>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</si>
  <si>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</si>
  <si>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</si>
  <si>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</si>
  <si>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</si>
  <si>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</si>
  <si>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</si>
  <si>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</si>
  <si>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</si>
  <si>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</si>
  <si>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</si>
  <si>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</si>
  <si>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</si>
  <si>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</si>
  <si>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</si>
  <si>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</si>
  <si>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</si>
  <si>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</si>
  <si>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</si>
  <si>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</si>
  <si>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</si>
  <si>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</si>
  <si>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</si>
  <si>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</si>
  <si>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</si>
  <si>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</si>
  <si>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</si>
  <si>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</si>
  <si>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</si>
  <si>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</si>
  <si>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</si>
  <si>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</si>
  <si>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</si>
  <si>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</si>
  <si>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</si>
  <si>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</si>
  <si>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</si>
  <si>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</si>
  <si>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</si>
  <si>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</si>
  <si>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</si>
  <si>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</si>
  <si>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</si>
  <si>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</si>
  <si>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</si>
  <si>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</si>
  <si>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</si>
  <si>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</si>
  <si>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</si>
  <si>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</si>
  <si>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</si>
  <si>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</si>
  <si>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</si>
  <si>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</si>
  <si>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</si>
  <si>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</si>
  <si>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</si>
  <si>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</si>
  <si>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</si>
  <si>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</si>
  <si>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</si>
  <si>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</si>
  <si>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</si>
  <si>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</si>
  <si>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</si>
  <si>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</si>
  <si>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</si>
  <si>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</si>
  <si>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</si>
  <si>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</si>
  <si>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</si>
  <si>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</si>
  <si>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</si>
  <si>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</si>
  <si>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</si>
  <si>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</si>
  <si>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</si>
  <si>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</si>
  <si>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</si>
  <si>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</si>
  <si>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</si>
  <si>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</si>
  <si>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</si>
  <si>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</si>
  <si>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</si>
  <si>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</si>
  <si>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</si>
  <si>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</si>
  <si>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</si>
  <si>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</si>
  <si>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</si>
  <si>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</si>
  <si>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</si>
  <si>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</si>
  <si>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</si>
  <si>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</si>
  <si>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</si>
  <si>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</si>
  <si>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</si>
  <si>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</si>
  <si>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</si>
  <si>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</si>
  <si>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</si>
  <si>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</si>
  <si>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</si>
  <si>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</si>
  <si>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</si>
  <si>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</si>
  <si>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</si>
  <si>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</si>
  <si>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</si>
  <si>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</si>
  <si>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</si>
  <si>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</si>
  <si>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</si>
  <si>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</si>
  <si>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</si>
  <si>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</si>
  <si>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</si>
  <si>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</si>
  <si>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</si>
  <si>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</si>
  <si>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</si>
  <si>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</si>
  <si>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</si>
  <si>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</si>
  <si>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</si>
  <si>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</si>
  <si>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</si>
  <si>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</si>
  <si>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</si>
  <si>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</si>
  <si>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</si>
  <si>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</si>
  <si>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</si>
  <si>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</si>
  <si>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</si>
  <si>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</si>
  <si>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</si>
  <si>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</si>
  <si>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</si>
  <si>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</si>
  <si>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</si>
  <si>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</si>
  <si>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</si>
  <si>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</si>
  <si>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</si>
  <si>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</si>
  <si>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</si>
  <si>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</si>
  <si>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</si>
  <si>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</si>
  <si>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</si>
  <si>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</si>
  <si>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</si>
  <si>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</si>
  <si>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</si>
  <si>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</si>
  <si>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</si>
  <si>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</si>
  <si>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</si>
  <si>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</si>
  <si>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</si>
  <si>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</si>
  <si>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</si>
  <si>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</si>
  <si>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</si>
  <si>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</si>
  <si>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</si>
  <si>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</si>
  <si>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</si>
  <si>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</si>
  <si>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</si>
  <si>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</si>
  <si>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</si>
  <si>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</si>
  <si>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</si>
  <si>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</si>
  <si>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</si>
  <si>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</si>
  <si>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</si>
  <si>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</si>
  <si>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</si>
  <si>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</si>
  <si>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</si>
  <si>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</si>
  <si>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</si>
  <si>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</si>
  <si>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</si>
  <si>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</si>
  <si>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</si>
  <si>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</si>
  <si>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</si>
  <si>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</si>
  <si>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</si>
  <si>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</si>
  <si>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</si>
  <si>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</si>
  <si>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</si>
  <si>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</si>
  <si>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</si>
  <si>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</si>
  <si>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</si>
  <si>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</si>
  <si>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</si>
  <si>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</si>
  <si>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</si>
  <si>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</si>
  <si>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</si>
  <si>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</si>
  <si>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</si>
  <si>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</si>
  <si>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</si>
  <si>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</si>
  <si>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</si>
  <si>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</si>
  <si>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</si>
  <si>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</si>
  <si>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</si>
  <si>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</si>
  <si>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</si>
  <si>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</si>
  <si>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</si>
  <si>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</si>
  <si>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</si>
  <si>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</si>
  <si>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</si>
  <si>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</si>
  <si>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</si>
  <si>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</si>
  <si>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</si>
  <si>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</si>
  <si>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</si>
  <si>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</si>
  <si>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</si>
  <si>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</si>
  <si>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</si>
  <si>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</si>
  <si>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</si>
  <si>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</si>
  <si>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</si>
  <si>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</si>
  <si>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</si>
  <si>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</si>
  <si>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</si>
  <si>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</si>
  <si>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</si>
  <si>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</si>
  <si>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</si>
  <si>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</si>
  <si>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</si>
  <si>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</si>
  <si>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</si>
  <si>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</si>
  <si>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</si>
  <si>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</si>
  <si>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</si>
  <si>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</si>
  <si>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</si>
  <si>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</si>
  <si>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</si>
  <si>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</si>
  <si>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</si>
  <si>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</si>
  <si>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</si>
  <si>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</si>
  <si>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</si>
  <si>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</si>
  <si>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</si>
  <si>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</si>
  <si>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</si>
  <si>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</si>
  <si>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</si>
  <si>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</si>
  <si>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</si>
  <si>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</si>
  <si>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</si>
  <si>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</si>
  <si>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</si>
  <si>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</si>
  <si>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</si>
  <si>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</si>
  <si>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</si>
  <si>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</si>
  <si>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</si>
  <si>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</si>
  <si>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</si>
  <si>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</si>
  <si>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</si>
  <si>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</si>
  <si>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</si>
  <si>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</si>
  <si>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</si>
  <si>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</si>
  <si>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</si>
  <si>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</si>
  <si>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</si>
  <si>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</si>
  <si>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</si>
  <si>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</si>
  <si>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</si>
  <si>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</si>
  <si>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</si>
  <si>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</si>
  <si>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</si>
  <si>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</si>
  <si>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</si>
  <si>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</si>
  <si>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</si>
  <si>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</si>
  <si>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</si>
  <si>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</si>
  <si>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</si>
  <si>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</si>
  <si>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</si>
  <si>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</si>
  <si>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</si>
  <si>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</si>
  <si>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</si>
  <si>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</si>
  <si>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</si>
  <si>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</si>
  <si>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</si>
  <si>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</si>
  <si>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</si>
  <si>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</si>
  <si>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</si>
  <si>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</si>
  <si>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</si>
  <si>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</si>
  <si>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</si>
  <si>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</si>
  <si>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</si>
  <si>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</si>
  <si>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</si>
  <si>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</si>
  <si>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</si>
  <si>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</si>
  <si>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</si>
  <si>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</si>
  <si>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</si>
  <si>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</si>
  <si>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</si>
  <si>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</si>
  <si>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</si>
  <si>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</si>
  <si>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</si>
  <si>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</si>
  <si>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</si>
  <si>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</si>
  <si>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</si>
  <si>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</si>
  <si>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</si>
  <si>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</si>
  <si>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</si>
  <si>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</si>
  <si>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</si>
  <si>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</si>
  <si>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</si>
  <si>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</si>
  <si>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</si>
  <si>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</si>
  <si>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</si>
  <si>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</si>
  <si>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</si>
  <si>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</si>
  <si>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</si>
  <si>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</si>
  <si>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</si>
  <si>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</si>
  <si>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</si>
  <si>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</si>
  <si>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</si>
  <si>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</si>
  <si>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</si>
  <si>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</si>
  <si>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</si>
  <si>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</si>
  <si>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</si>
  <si>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</si>
  <si>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</si>
  <si>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</si>
  <si>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</si>
  <si>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</si>
  <si>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</si>
  <si>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</si>
  <si>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</si>
  <si>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</si>
  <si>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</si>
  <si>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</si>
  <si>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</si>
  <si>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</si>
  <si>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</si>
  <si>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</si>
  <si>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</si>
  <si>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</si>
  <si>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</si>
  <si>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</si>
  <si>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</si>
  <si>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</si>
  <si>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</si>
  <si>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</si>
  <si>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</si>
  <si>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</si>
  <si>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</si>
  <si>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</si>
  <si>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</si>
  <si>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</si>
  <si>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</si>
  <si>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</si>
  <si>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</si>
  <si>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</si>
  <si>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</si>
  <si>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</si>
  <si>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</si>
  <si>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</si>
  <si>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</si>
  <si>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</si>
  <si>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</si>
  <si>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</si>
  <si>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</si>
  <si>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</si>
  <si>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</si>
  <si>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</si>
  <si>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</si>
  <si>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</si>
  <si>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</si>
  <si>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</si>
  <si>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</si>
  <si>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</si>
  <si>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</si>
  <si>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</si>
  <si>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</si>
  <si>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</si>
  <si>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</si>
  <si>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</si>
  <si>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</si>
  <si>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</si>
  <si>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</si>
  <si>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</si>
  <si>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</si>
  <si>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</si>
  <si>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</si>
  <si>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</si>
  <si>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</si>
  <si>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</si>
  <si>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</si>
  <si>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</si>
  <si>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</si>
  <si>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</si>
  <si>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</si>
  <si>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</si>
  <si>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</si>
  <si>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</si>
  <si>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</si>
  <si>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</si>
  <si>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</si>
  <si>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</si>
  <si>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</si>
  <si>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</si>
  <si>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</si>
  <si>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</si>
  <si>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</si>
  <si>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</si>
  <si>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</si>
  <si>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</si>
  <si>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</si>
  <si>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</si>
  <si>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</si>
  <si>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</si>
  <si>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</si>
  <si>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</si>
  <si>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</si>
  <si>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</si>
  <si>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</si>
  <si>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</si>
  <si>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</si>
  <si>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</si>
  <si>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</si>
  <si>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</si>
  <si>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</si>
  <si>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</si>
  <si>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</si>
  <si>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</si>
  <si>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</si>
  <si>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</si>
  <si>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</si>
  <si>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</si>
  <si>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</si>
  <si>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</si>
  <si>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</si>
  <si>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</si>
  <si>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</si>
  <si>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</si>
  <si>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</si>
  <si>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</si>
  <si>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</si>
  <si>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</si>
  <si>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</si>
  <si>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</si>
  <si>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</si>
  <si>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</si>
  <si>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</si>
  <si>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</si>
  <si>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</si>
  <si>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</si>
  <si>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</si>
  <si>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</si>
  <si>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</si>
  <si>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</si>
  <si>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</si>
  <si>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</si>
  <si>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</si>
  <si>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</si>
  <si>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</si>
  <si>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</si>
  <si>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</si>
  <si>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</si>
  <si>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</si>
  <si>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</si>
  <si>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</si>
  <si>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</si>
  <si>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</si>
  <si>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</si>
  <si>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</si>
  <si>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</si>
  <si>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</si>
  <si>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</si>
  <si>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</si>
  <si>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</si>
  <si>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</si>
  <si>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</si>
  <si>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</si>
  <si>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</si>
  <si>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</si>
  <si>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</si>
  <si>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</si>
  <si>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</si>
  <si>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</si>
  <si>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</si>
  <si>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</si>
  <si>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</si>
  <si>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</si>
  <si>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</si>
  <si>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</si>
  <si>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</si>
  <si>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</si>
  <si>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</si>
  <si>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</si>
  <si>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</si>
  <si>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</si>
  <si>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</si>
  <si>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</si>
  <si>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</si>
  <si>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</si>
  <si>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</si>
  <si>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</si>
  <si>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</si>
  <si>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</si>
  <si>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</si>
  <si>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</si>
  <si>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</si>
  <si>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</si>
  <si>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</si>
  <si>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</si>
  <si>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</si>
  <si>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</si>
  <si>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</si>
  <si>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</si>
  <si>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</si>
  <si>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</si>
  <si>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</si>
  <si>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</si>
  <si>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</si>
  <si>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</si>
  <si>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</si>
  <si>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</si>
  <si>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</si>
  <si>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</si>
  <si>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</si>
  <si>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</si>
  <si>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</si>
  <si>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</si>
  <si>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</si>
  <si>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</si>
  <si>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</si>
  <si>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</si>
  <si>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</si>
  <si>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</si>
  <si>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</si>
  <si>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</si>
  <si>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</si>
  <si>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</si>
  <si>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</si>
  <si>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</si>
  <si>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</si>
  <si>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</si>
  <si>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</si>
  <si>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</si>
  <si>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</si>
  <si>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</si>
  <si>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</si>
  <si>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</si>
  <si>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</si>
  <si>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</si>
  <si>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</si>
  <si>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</si>
  <si>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</si>
  <si>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</si>
  <si>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</si>
  <si>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</si>
  <si>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</si>
  <si>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</si>
  <si>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</si>
  <si>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</si>
  <si>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</si>
  <si>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</si>
  <si>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</si>
  <si>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</si>
  <si>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</si>
  <si>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</si>
  <si>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</si>
  <si>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</si>
  <si>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</si>
  <si>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</si>
  <si>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</si>
  <si>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</si>
  <si>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</si>
  <si>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</si>
  <si>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</si>
  <si>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</si>
  <si>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</si>
  <si>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</si>
  <si>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</si>
  <si>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</si>
  <si>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</si>
  <si>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</si>
  <si>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</si>
  <si>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</si>
  <si>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</si>
  <si>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</si>
  <si>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</si>
  <si>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</si>
  <si>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</si>
  <si>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</si>
  <si>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</si>
  <si>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</si>
  <si>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</si>
  <si>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</si>
  <si>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</si>
  <si>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</si>
  <si>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</si>
  <si>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</si>
  <si>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</si>
  <si>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</si>
  <si>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</si>
  <si>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</si>
  <si>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</si>
  <si>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</si>
  <si>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</si>
  <si>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</si>
  <si>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</si>
  <si>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</si>
  <si>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</si>
  <si>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</si>
  <si>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</si>
  <si>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</si>
  <si>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</si>
  <si>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</si>
  <si>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</si>
  <si>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</si>
  <si>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</si>
  <si>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</si>
  <si>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</si>
  <si>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</si>
  <si>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</si>
  <si>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</si>
  <si>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</si>
  <si>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</si>
  <si>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</si>
  <si>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</si>
  <si>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</si>
  <si>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</si>
  <si>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</si>
  <si>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</si>
  <si>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</si>
  <si>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</si>
  <si>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</si>
  <si>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</si>
  <si>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</si>
  <si>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</si>
  <si>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</si>
  <si>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</si>
  <si>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</si>
  <si>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</si>
  <si>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</si>
  <si>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</si>
  <si>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</si>
  <si>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</si>
  <si>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</si>
  <si>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</si>
  <si>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</si>
  <si>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</si>
  <si>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</si>
  <si>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</si>
  <si>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</si>
  <si>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</si>
  <si>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</si>
  <si>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</si>
  <si>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</si>
  <si>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</si>
  <si>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</si>
  <si>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</si>
  <si>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</si>
  <si>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</si>
  <si>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</si>
  <si>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</si>
  <si>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</si>
  <si>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</si>
  <si>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</si>
  <si>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</si>
  <si>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</si>
  <si>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</si>
  <si>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</si>
  <si>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</si>
  <si>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</si>
  <si>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</si>
  <si>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</si>
  <si>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</si>
  <si>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</si>
  <si>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</si>
  <si>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</si>
  <si>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</si>
  <si>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</si>
  <si>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</si>
  <si>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</si>
  <si>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</si>
  <si>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</si>
  <si>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</si>
  <si>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</si>
  <si>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</si>
  <si>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</si>
  <si>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</si>
  <si>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</si>
  <si>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</si>
  <si>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</si>
  <si>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</si>
  <si>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</si>
  <si>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</si>
  <si>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</si>
  <si>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</si>
  <si>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</si>
  <si>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</si>
  <si>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</si>
  <si>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</si>
  <si>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</si>
  <si>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</si>
  <si>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</si>
  <si>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</si>
  <si>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</si>
  <si>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</si>
  <si>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</si>
  <si>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</si>
  <si>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</si>
  <si>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</si>
  <si>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</si>
  <si>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</si>
  <si>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</si>
  <si>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</si>
  <si>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</si>
  <si>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</si>
  <si>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</si>
  <si>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</si>
  <si>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</si>
  <si>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</si>
  <si>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</si>
  <si>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</si>
  <si>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</si>
  <si>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</si>
  <si>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</si>
  <si>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</si>
  <si>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</si>
  <si>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</si>
  <si>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</si>
  <si>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</si>
  <si>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</si>
  <si>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</si>
  <si>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</si>
  <si>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</si>
  <si>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</si>
  <si>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</si>
  <si>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</si>
  <si>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</si>
  <si>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</si>
  <si>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</si>
  <si>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</si>
  <si>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</si>
  <si>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</si>
  <si>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</si>
  <si>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</si>
  <si>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</si>
  <si>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</si>
  <si>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</si>
  <si>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</si>
  <si>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</si>
  <si>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</si>
  <si>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</si>
  <si>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</si>
  <si>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</si>
  <si>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</si>
  <si>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</si>
  <si>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</si>
  <si>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</si>
  <si>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</si>
  <si>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</si>
  <si>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</si>
  <si>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</si>
  <si>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</si>
  <si>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</si>
  <si>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</si>
  <si>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</si>
  <si>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</si>
  <si>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</si>
  <si>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</si>
  <si>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</si>
  <si>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</si>
  <si>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</si>
  <si>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</si>
  <si>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</si>
  <si>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</si>
  <si>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</si>
  <si>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</si>
  <si>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</si>
  <si>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</si>
  <si>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</si>
  <si>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</si>
  <si>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</si>
  <si>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</si>
  <si>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</si>
  <si>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</si>
  <si>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</si>
  <si>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</si>
  <si>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</si>
  <si>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</si>
  <si>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</si>
  <si>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</si>
  <si>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</si>
  <si>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</si>
  <si>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</si>
  <si>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</si>
  <si>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</si>
  <si>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</si>
  <si>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</si>
  <si>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</si>
  <si>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</si>
  <si>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</si>
  <si>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</si>
  <si>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</si>
  <si>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</si>
  <si>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</si>
  <si>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</si>
  <si>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</si>
  <si>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</si>
  <si>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</si>
  <si>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</si>
  <si>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</si>
  <si>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</si>
  <si>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</si>
  <si>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</si>
  <si>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</si>
  <si>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</si>
  <si>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</si>
  <si>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</si>
  <si>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</si>
  <si>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</si>
  <si>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</si>
  <si>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</si>
  <si>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</si>
  <si>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</si>
  <si>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</si>
  <si>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</si>
  <si>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</si>
  <si>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</si>
  <si>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</si>
  <si>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</si>
  <si>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</si>
  <si>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</si>
  <si>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</si>
  <si>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</si>
  <si>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</si>
  <si>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</si>
  <si>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</si>
  <si>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</si>
  <si>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</si>
  <si>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</si>
  <si>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</si>
  <si>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</si>
  <si>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</si>
  <si>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</si>
  <si>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</si>
  <si>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</si>
  <si>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</si>
  <si>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</si>
  <si>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</si>
  <si>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</si>
  <si>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</si>
  <si>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</si>
  <si>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</si>
  <si>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</si>
  <si>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</si>
  <si>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</si>
  <si>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</si>
  <si>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</si>
  <si>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</si>
  <si>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</si>
  <si>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</si>
  <si>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</si>
  <si>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</si>
  <si>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</si>
  <si>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</si>
  <si>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</si>
  <si>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</si>
  <si>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</si>
  <si>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</si>
  <si>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</si>
  <si>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</si>
  <si>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</si>
  <si>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</si>
  <si>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</si>
  <si>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</si>
  <si>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</si>
  <si>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</si>
  <si>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</si>
  <si>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</si>
  <si>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</si>
  <si>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</si>
  <si>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</si>
  <si>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</si>
  <si>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</si>
  <si>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</si>
  <si>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</si>
  <si>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</si>
  <si>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</si>
  <si>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</si>
  <si>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</si>
  <si>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</si>
  <si>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</si>
  <si>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</si>
  <si>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</si>
  <si>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</si>
  <si>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</si>
  <si>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</si>
  <si>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</si>
  <si>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</si>
  <si>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</si>
  <si>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</si>
  <si>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</si>
  <si>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</si>
  <si>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</si>
  <si>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</si>
  <si>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</si>
  <si>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</si>
  <si>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</si>
  <si>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</si>
  <si>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</si>
  <si>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</si>
  <si>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</si>
  <si>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</si>
  <si>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</si>
  <si>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</si>
  <si>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</si>
  <si>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</si>
  <si>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</si>
  <si>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</si>
  <si>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</si>
  <si>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</si>
  <si>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</si>
  <si>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</si>
  <si>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</si>
  <si>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</si>
  <si>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</si>
  <si>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</si>
  <si>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</si>
  <si>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</si>
  <si>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</si>
  <si>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</si>
  <si>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</si>
  <si>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</si>
  <si>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</si>
  <si>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</si>
  <si>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</si>
  <si>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</si>
  <si>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</si>
  <si>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</si>
  <si>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</si>
  <si>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</si>
  <si>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</si>
  <si>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</si>
  <si>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</si>
  <si>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</si>
  <si>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</si>
  <si>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</si>
  <si>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</si>
  <si>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</si>
  <si>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</si>
  <si>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</si>
  <si>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</si>
  <si>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</si>
  <si>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</si>
  <si>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</si>
  <si>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</si>
  <si>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</si>
  <si>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</si>
  <si>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</si>
  <si>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</si>
  <si>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</si>
  <si>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</si>
  <si>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</si>
  <si>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</si>
  <si>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</si>
  <si>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</si>
  <si>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</si>
  <si>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</si>
  <si>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</si>
  <si>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</si>
  <si>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</si>
  <si>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</si>
  <si>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</si>
  <si>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</si>
  <si>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</si>
  <si>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</si>
  <si>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</si>
  <si>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</si>
  <si>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</si>
  <si>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</si>
  <si>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</si>
  <si>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</si>
  <si>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</si>
  <si>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</si>
  <si>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</si>
  <si>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</si>
  <si>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</si>
  <si>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</si>
  <si>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</si>
  <si>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</si>
  <si>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</si>
  <si>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</si>
  <si>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</si>
  <si>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</si>
  <si>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</si>
  <si>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</si>
  <si>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</si>
  <si>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</si>
  <si>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</si>
  <si>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</si>
  <si>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</si>
  <si>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</si>
  <si>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</si>
  <si>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</si>
  <si>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</si>
  <si>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</si>
  <si>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</si>
  <si>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</si>
  <si>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</si>
  <si>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</si>
  <si>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</si>
  <si>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</si>
  <si>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</si>
  <si>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</si>
  <si>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</si>
  <si>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</si>
  <si>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</si>
  <si>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</si>
  <si>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</si>
  <si>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</si>
  <si>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</si>
  <si>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</si>
  <si>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</si>
  <si>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</si>
  <si>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</si>
  <si>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</si>
  <si>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</si>
  <si>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</si>
  <si>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</si>
  <si>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</si>
  <si>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</si>
  <si>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</si>
  <si>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</si>
  <si>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</si>
  <si>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</si>
  <si>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</si>
  <si>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</si>
  <si>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</si>
  <si>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</si>
  <si>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</si>
  <si>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</si>
  <si>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</si>
  <si>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</si>
  <si>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</si>
  <si>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</si>
  <si>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</si>
  <si>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</si>
  <si>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</si>
  <si>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</si>
  <si>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</si>
  <si>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</si>
  <si>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</si>
  <si>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</si>
  <si>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</si>
  <si>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</si>
  <si>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</si>
  <si>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</si>
  <si>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</si>
  <si>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</si>
  <si>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</si>
  <si>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</si>
  <si>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</si>
  <si>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</si>
  <si>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</si>
  <si>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</si>
  <si>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</si>
  <si>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</si>
  <si>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</si>
  <si>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</si>
  <si>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</si>
  <si>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</si>
  <si>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</si>
  <si>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</si>
  <si>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</si>
  <si>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</si>
  <si>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</si>
  <si>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</si>
  <si>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</si>
  <si>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</si>
  <si>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</si>
  <si>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</si>
  <si>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</si>
  <si>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</si>
  <si>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</si>
  <si>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</si>
  <si>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</si>
  <si>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</si>
  <si>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</si>
  <si>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</si>
  <si>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</si>
  <si>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</si>
  <si>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</si>
  <si>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</si>
  <si>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</si>
  <si>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</si>
  <si>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</si>
  <si>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</si>
  <si>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</si>
  <si>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</si>
  <si>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</si>
  <si>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</si>
  <si>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</si>
  <si>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</si>
  <si>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</si>
  <si>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</si>
  <si>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</si>
  <si>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</si>
  <si>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</si>
  <si>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</si>
  <si>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</si>
  <si>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</si>
  <si>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</si>
  <si>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</si>
  <si>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</si>
  <si>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</si>
  <si>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</si>
  <si>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</si>
  <si>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</si>
  <si>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</si>
  <si>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</si>
  <si>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</si>
  <si>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</si>
  <si>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</si>
  <si>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</si>
  <si>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</si>
  <si>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</si>
  <si>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</si>
  <si>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</si>
  <si>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</si>
  <si>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</si>
  <si>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</si>
  <si>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</si>
  <si>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</si>
  <si>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</si>
  <si>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</si>
  <si>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</si>
  <si>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</si>
  <si>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</si>
  <si>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</si>
  <si>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</si>
  <si>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</si>
  <si>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</si>
  <si>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</si>
  <si>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</si>
  <si>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</si>
  <si>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</si>
  <si>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</si>
  <si>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</si>
  <si>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</si>
  <si>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</si>
  <si>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</si>
  <si>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</si>
  <si>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</si>
  <si>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</si>
  <si>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</si>
  <si>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</si>
  <si>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</si>
  <si>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</si>
  <si>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</si>
  <si>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</si>
  <si>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</si>
  <si>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</si>
  <si>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</si>
  <si>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</si>
  <si>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</si>
  <si>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</si>
  <si>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</si>
  <si>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</si>
  <si>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</si>
  <si>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</si>
  <si>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</si>
  <si>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</si>
  <si>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</si>
  <si>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</si>
  <si>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</si>
  <si>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</si>
  <si>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</si>
  <si>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</si>
  <si>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</si>
  <si>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</si>
  <si>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</si>
  <si>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</si>
  <si>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</si>
  <si>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</si>
  <si>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</si>
  <si>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</si>
  <si>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</si>
  <si>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</si>
  <si>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</si>
  <si>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</si>
  <si>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</si>
  <si>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</si>
  <si>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</si>
  <si>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</si>
  <si>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</si>
  <si>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</si>
  <si>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</si>
  <si>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</si>
  <si>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</si>
  <si>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</si>
  <si>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</si>
  <si>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</si>
  <si>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</si>
  <si>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</si>
  <si>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</si>
  <si>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</si>
  <si>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</si>
  <si>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</si>
  <si>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</si>
  <si>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</si>
  <si>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</si>
  <si>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</si>
  <si>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</si>
  <si>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</si>
  <si>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</si>
  <si>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</si>
  <si>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</si>
  <si>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</si>
  <si>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</si>
  <si>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</si>
  <si>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</si>
  <si>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</si>
  <si>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</si>
  <si>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</si>
  <si>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</si>
  <si>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</si>
  <si>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</si>
  <si>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</si>
  <si>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</si>
  <si>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</si>
  <si>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</si>
  <si>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</si>
  <si>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</si>
  <si>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</si>
  <si>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</si>
  <si>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</si>
  <si>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</si>
  <si>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</si>
  <si>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</si>
  <si>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</si>
  <si>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</si>
  <si>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</si>
  <si>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</si>
  <si>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</si>
  <si>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</si>
  <si>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</si>
  <si>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</si>
  <si>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</si>
  <si>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</si>
  <si>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</si>
  <si>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</si>
  <si>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</si>
  <si>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</si>
  <si>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</si>
  <si>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</si>
  <si>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</si>
  <si>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</si>
  <si>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</si>
  <si>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</si>
  <si>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</si>
  <si>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</si>
  <si>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</si>
  <si>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</si>
  <si>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</si>
  <si>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</si>
  <si>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</si>
  <si>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</si>
  <si>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</si>
  <si>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</si>
  <si>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</si>
  <si>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</si>
  <si>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</si>
  <si>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</si>
  <si>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</si>
  <si>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</si>
  <si>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</si>
  <si>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</si>
  <si>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</si>
  <si>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</si>
  <si>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</si>
  <si>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</si>
  <si>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</si>
  <si>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</si>
  <si>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</si>
  <si>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</si>
  <si>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</si>
  <si>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</si>
  <si>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</si>
  <si>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</si>
  <si>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</si>
  <si>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</si>
  <si>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</si>
  <si>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</si>
  <si>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</si>
  <si>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</si>
  <si>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</si>
  <si>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</si>
  <si>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</si>
  <si>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</si>
  <si>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</si>
  <si>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</si>
  <si>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</si>
  <si>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</si>
  <si>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</si>
  <si>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</si>
  <si>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</si>
  <si>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</si>
  <si>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</si>
  <si>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</si>
  <si>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</si>
  <si>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</si>
  <si>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</si>
  <si>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</si>
  <si>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</si>
  <si>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</si>
  <si>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</si>
  <si>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</si>
  <si>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</si>
  <si>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</si>
  <si>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</si>
  <si>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</si>
  <si>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</si>
  <si>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</si>
  <si>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</si>
  <si>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</si>
  <si>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</si>
  <si>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</si>
  <si>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</si>
  <si>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</si>
  <si>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</si>
  <si>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</si>
  <si>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</si>
  <si>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</si>
  <si>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</si>
  <si>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</si>
  <si>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</si>
  <si>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</si>
  <si>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</si>
  <si>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</si>
  <si>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</si>
  <si>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</si>
  <si>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</si>
  <si>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</si>
  <si>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at site connected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</si>
  <si>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</si>
  <si>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</si>
  <si>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</si>
  <si>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</si>
  <si>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</si>
  <si>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</si>
  <si>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</si>
  <si>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</si>
  <si>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</si>
  <si>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</si>
  <si>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</si>
  <si>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</si>
  <si>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</si>
  <si>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</si>
  <si>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</si>
  <si>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</si>
  <si>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</si>
  <si>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</si>
  <si>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</si>
  <si>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</si>
  <si>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</si>
  <si>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</si>
  <si>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</si>
  <si>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</si>
  <si>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</si>
  <si>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</si>
  <si>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</si>
  <si>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</si>
  <si>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</si>
  <si>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</si>
  <si>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</si>
  <si>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</si>
  <si>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</si>
  <si>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</si>
  <si>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</si>
  <si>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</si>
  <si>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</si>
  <si>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</si>
  <si>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</si>
  <si>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</si>
  <si>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</si>
  <si>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</si>
  <si>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</si>
  <si>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</si>
  <si>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</si>
  <si>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</si>
  <si>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</si>
  <si>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</si>
  <si>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</si>
  <si>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</si>
  <si>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</si>
  <si>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</si>
  <si>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</si>
  <si>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</si>
  <si>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</si>
  <si>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</si>
  <si>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</si>
  <si>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</si>
  <si>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</si>
  <si>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</si>
  <si>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</si>
  <si>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</si>
  <si>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</si>
  <si>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</si>
  <si>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</si>
  <si>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</si>
  <si>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</si>
  <si>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</si>
  <si>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</si>
  <si>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</si>
  <si>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</si>
  <si>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</si>
  <si>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</si>
  <si>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</si>
  <si>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</si>
  <si>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</si>
  <si>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</si>
  <si>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</si>
  <si>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</si>
  <si>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</si>
  <si>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</si>
  <si>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</si>
  <si>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</si>
  <si>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</si>
  <si>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</si>
  <si>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</si>
  <si>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</si>
  <si>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</si>
  <si>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</si>
  <si>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</si>
  <si>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</si>
  <si>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</si>
  <si>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</si>
  <si>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30 Mins</t>
  </si>
  <si>
    <t>PCM-20251119-00000836</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</si>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</sst>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317.53952361111442</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0.12776435185514856</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R1</v>
      </c>
      <c r="C4" s="141">
        <v>1</v>
      </c>
      <c r="D4" s="78" t="s">
        <v>21347</v>
      </c>
      <c r="E4" s="142"/>
      <c r="F4" s="143"/>
      <c r="G4" s="144">
        <f ca="1">IFERROR(NOW()-F4,"")</f>
        <v>45980.487949537041</v>
      </c>
      <c r="H4" s="143"/>
      <c r="I4" s="141" t="str">
        <f>IFERROR(VLOOKUP(D4,DB!A:F,6,0),"")</f>
        <v>SCECO</v>
      </c>
      <c r="J4" s="141" t="str">
        <f>IFERROR(VLOOKUP(D4,DB!A:G,7,0),"")</f>
        <v>Vandalized</v>
      </c>
      <c r="K4" s="145"/>
      <c r="L4" s="146" t="str">
        <f>IFERROR(VLOOKUP(D4,DB!A:I,9,0),"")</f>
        <v>Latis</v>
      </c>
    </row>
    <row r="5" spans="1:15" ht="15" customHeight="1">
      <c r="A5" s="140"/>
      <c r="B5" s="141" t="str">
        <f>IFERROR(VLOOKUP(D5,DB!A:K,11,0),"")</f>
        <v/>
      </c>
      <c r="C5" s="141"/>
      <c r="D5" s="78"/>
      <c r="E5" s="142"/>
      <c r="F5" s="143"/>
      <c r="G5" s="144">
        <f ca="1">IFERROR(NOW()-F5,"")</f>
        <v>45980.487949537041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45980.487949537041</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45980.487949537041</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45980.487949537041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45980.487949537041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45980.487949537041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45980.487949537041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45980.487949537041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45980.487949537041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45980.487949537041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45980.487949537041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45980.487949537041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45980.487949537041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45980.487949537041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45980.487949537041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45980.487949537041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45980.487949537041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45980.487949537041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45980.487949537041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45980.487949537041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45980.487949537041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45980.487949537041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45980.487949537041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45980.487949537041</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45980.487949537041</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45980.487949537041</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45980.487949537041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45980.487949537041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45980.487949537041</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45980.487949537041</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45980.487949537041</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45980.487949537041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45980.487949537041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45980.487949537041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45980.487949537041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45980.487949537041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45980.487949537041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45980.487949537041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45980.487949537041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45980.487949537041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45980.487949537041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45980.487949537041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45980.487949537041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45980.487949537041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45980.487949537041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45980.487949537041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45980.487949537041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45980.487949537041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45980.487949537041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45980.487949537041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45980.487949537041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45980.487949537041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45980.487949537041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45980.487949537041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45980.487949537041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45980.487949537041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45980.487949537041</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ECB3F6C7-8D05-4DCB-8343-8703DBECE14E}"/>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155.48811157407908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45980.487949537041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45980.487949537041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45980.487949537041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45980.487949537041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45980.487949537041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45980.487949537041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45980.487949537041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45980.487949537041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45980.487949537041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45980.487949537041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45980.487949537041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45980.487949537041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45980.487949537041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45980.487949537041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45980.487949537041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45980.487949537041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45980.487949537041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45980.487949537041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45980.487949537041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45980.487949537041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45980.487949537041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45980.487949537041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45980.487949537041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45980.487949537041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45980.487949537041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45980.487949537041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45980.487949537041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45980.487949537041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45980.487949537041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45980.487949537041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45980.487949537041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45980.487949537041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45980.487949537041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45980.487949537041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45980.487949537041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45980.487949537041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45980.487949537041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45980.487949537041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45980.487949537041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45980.487949537041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45980.487949537041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45980.487949537041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45980.487949537041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45980.487949537041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45980.487949537041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45980.487949537041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45980.487949537041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45980.487949537041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45980.487949537041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45980.487949537041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45980.487949537041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45980.487949537041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45980.487949537041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45980.487949537041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45980.487949537041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45980.487949537041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45980.487949537041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45980.487949537041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45980.487949537041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45980.487949537041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45980.487949537041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45980.487949537041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45980.487949537041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45980.487949537041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45980.487949537041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45980.487949537041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45980.487949537041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45980.487949537041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45980.487949537041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45980.487949537041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45980.487949537041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45980.487949537041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45980.487949537041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45980.487949537041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45980.487949537041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45980.487949537041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45980.487949537041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45980.487949537041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45980.487949537041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45980.487949537041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45980.487949537041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45980.487949537041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45980.487949537041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45980.487949537041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45980.487949537041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45980.487949537041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45980.487949537041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45980.487949537041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45980.487949537041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45980.487949537041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45980.487949537041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45980.487949537041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45980.487949537041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45980.487949537041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45980.487949537041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45980.487949537041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45980.487949537041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45980.487949537041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45980.487949537041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45980.487949537041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45980.487949537041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45980.487949537041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45980.487949537041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45980.487949537041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45980.487949537041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45980.487949537041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45980.487949537041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45980.487949537041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45980.487949537041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45980.487949537041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45980.487949537041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45980.487949537041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45980.487949537041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45980.487949537041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45980.487949537041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45980.487949537041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45980.487949537041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45980.487949537041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45980.487949537041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45980.487949537041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45980.487949537041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45980.487949537041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45980.487949537041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45980.487949537041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45980.487949537041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45980.487949537041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45980.487949537041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45980.487949537041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45980.487949537041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45980.487949537041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45980.487949537041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45980.487949537041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45980.487949537041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45980.487949537041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45980.487949537041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45980.487949537041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45980.487949537041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45980.487949537041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45980.487949537041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45980.487949537041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45980.487949537041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45980.487949537041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45980.487949537041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45980.487949537041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45980.487949537041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45980.487949537041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45980.487949537041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45980.487949537041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45980.487949537041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45980.487949537041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45980.487949537041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45980.487949537041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45980.487949537041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45980.487949537041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45980.487949537041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45980.487949537041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45980.487949537041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45980.487949537041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45980.487949537041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45980.487949537041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45980.487949537041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45980.487949537041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45980.487949537041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45980.487949537041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45980.487949537041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45980.487949537041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45980.487949537041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45980.487949537041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45980.487949537041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45980.487949537041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45980.487949537041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45980.487949537041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45980.487949537041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45980.487949537041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45980.487949537041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45980.487949537041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45980.487949537041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45980.487949537041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45980.487949537041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45980.487949537041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45980.487949537041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45980.487949537041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45980.487949537041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45980.487949537041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45980.487949537041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45980.487949537041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45980.487949537041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45980.487949537041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45980.487949537041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45980.487949537041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45980.487949537041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45980.487949537041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45980.487949537041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45980.487949537041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45980.487949537041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45980.487949537041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45980.487949537041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45980.487949537041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45980.487949537041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45980.487949537041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45980.487949537041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45980.487949537041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45980.487949537041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45980.487949537041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45980.487949537041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45980.487949537041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45980.487949537041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45980.487949537041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45980.487949537041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45980.487949537041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45980.487949537041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45980.487949537041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45980.487949537041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45980.487949537041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45980.487949537041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45980.487949537041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45980.487949537041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45980.487949537041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45980.487949537041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45980.487949537041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45980.487949537041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45980.487949537041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45980.487949537041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45980.487949537041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45980.487949537041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45980.487949537041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45980.487949537041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45980.487949537041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45980.487949537041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45980.487949537041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45980.487949537041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45980.487949537041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45980.487949537041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45980.487949537041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45980.487949537041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45980.487949537041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45980.487949537041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45980.487949537041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45980.487949537041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45980.487949537041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45980.487949537041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45980.487949537041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45980.487949537041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45980.487949537041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45980.487949537041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45980.487949537041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45980.487949537041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45980.487949537041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45980.487949537041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45980.487949537041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45980.487949537041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45980.487949537041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45980.487949537041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45980.487949537041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45980.487949537041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45980.487949537041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45980.487949537041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45980.487949537041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45980.487949537041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45980.487949537041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45980.487949537041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45980.487949537041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45980.487949537041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45980.487949537041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45980.487949537041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45980.487949537041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45980.487949537041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45980.487949537041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45980.487949537041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45980.487949537041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45980.487949537041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45980.487949537041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45980.487949537041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45980.487949537041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45980.487949537041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45980.487949537041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45980.487949537041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45980.487949537041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45980.487949537041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45980.487949537041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45980.487949537041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45980.487949537041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45980.487949537041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45980.487949537041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45980.487949537041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45980.487949537041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45980.487949537041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45980.487949537041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45980.487949537041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45980.487949537041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45980.487949537041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45980.487949537041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45980.487949537041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45980.487949537041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45980.487949537041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45980.487949537041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45980.487949537041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45980.487949537041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45980.487949537041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45980.487949537041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45980.487949537041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45980.487949537041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45980.487949537041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45980.487949537041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45980.487949537041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45980.487949537041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45980.487949537041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45980.487949537041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45980.487949537041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45980.487949537041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45980.487949537041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45980.487949537041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45980.487949537041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45980.487949537041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45980.487949537041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45980.487949537041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45980.487949537041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45980.487949537041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45980.487949537041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45980.487949537041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45980.487949537041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45980.487949537041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45980.487949537041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45980.487949537041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45980.487949537041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45980.487949537041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45980.487949537041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45980.487949537041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45980.487949537041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45980.487949537041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45980.487949537041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45980.487949537041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45980.487949537041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45980.487949537041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45980.487949537041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45980.487949537041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45980.487949537041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45980.487949537041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45980.487949537041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45980.487949537041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45980.487949537041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45980.487949537041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45980.487949537041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45980.487949537041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45980.487949537041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45980.487949537041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45980.487949537041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45980.487949537041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45980.487949537041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45980.487949537041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45980.487949537041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45980.487949537041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45980.487949537041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45980.487949537041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45980.487949537041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45980.487949537041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45980.487949537041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45980.487949537041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45980.487949537041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45980.487949537041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45980.487949537041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45980.487949537041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45980.487949537041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45980.487949537041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45980.487949537041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45980.487949537041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45980.487949537041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45980.487949537041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45980.487949537041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45980.487949537041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45980.487949537041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45980.487949537041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45980.487949537041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45980.487949537041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45980.487949537041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45980.487949537041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45980.487949537041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45980.487949537041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45980.487949537041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45980.487949537041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45980.487949537041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45980.487949537041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45980.487949537041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45980.487949537041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45980.487949537041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45980.487949537041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45980.487949537041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45980.487949537041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45980.487949537041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45980.487949537041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45980.487949537041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45980.487949537041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45980.487949537041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45980.487949537041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45980.487949537041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45980.487949537041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45980.487949537041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45980.487949537041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45980.487949537041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45980.487949537041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45980.487949537041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45980.487949537041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45980.487949537041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45980.487949537041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45980.487949537041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45980.487949537041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45980.487949537041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45980.487949537041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45980.487949537041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45980.487949537041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45980.487949537041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45980.487949537041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45980.487949537041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45980.487949537041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45980.487949537041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45980.487949537041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45980.487949537041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45980.487949537041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45980.487949537041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45980.487949537041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45980.487949537041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45980.487949537041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45980.487949537041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45980.487949537041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45980.487949537041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45980.487949537041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45980.487949537041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45980.487949537041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45980.487949537041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45980.487949537041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45980.487949537041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45980.487949537041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45980.487949537041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45980.487949537041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45980.487949537041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45980.487949537041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45980.487949537041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45980.487949537041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45980.487949537041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45980.487949537041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45980.487949537041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45980.487949537041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45980.487949537041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45980.487949537041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45980.487949537041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45980.487949537041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45980.487949537041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45980.487949537041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45980.487949537041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45980.487949537041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45980.487949537041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45980.487949537041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45980.487949537041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45980.487949537041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45980.487949537041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45980.487949537041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45980.487949537041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45980.487949537041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45980.487949537041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45980.487949537041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45980.487949537041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45980.487949537041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45980.487949537041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45980.487949537041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45980.487949537041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45980.487949537041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45980.487949537041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45980.487949537041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45980.487949537041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45980.487949537041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45980.487949537041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45980.487949537041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45980.487949537041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45980.487949537041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45980.487949537041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45980.487949537041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45980.487949537041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45980.487949537041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45980.487949537041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45980.487949537041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45980.487949537041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45980.487949537041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45980.487949537041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45980.487949537041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45980.487949537041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45980.487949537041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45980.487949537041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45980.487949537041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45980.487949537041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45980.487949537041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45980.487949537041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45980.487949537041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45980.487949537041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45980.487949537041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45980.487949537041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45980.487949537041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45980.487949537041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45980.487949537041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45980.487949537041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45980.487949537041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45980.487949537041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45980.487949537041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45980.487949537041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45980.487949537041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45980.487949537041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45980.487949537041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45980.487949537041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45980.487949537041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45980.487949537041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45980.487949537041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45980.487949537041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45980.487949537041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45980.487949537041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45980.487949537041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45980.487949537041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45980.487949537041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45980.487949537041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45980.487949537041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45980.487949537041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45980.487949537041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45980.487949537041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45980.487949537041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45980.487949537041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45980.487949537041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45980.487949537041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45980.487949537041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45980.487949537041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45980.487949537041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45980.487949537041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45980.487949537041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45980.487949537041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45980.487949537041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45980.487949537041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45980.487949537041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45980.487949537041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45980.487949537041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45980.487949537041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45980.487949537041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45980.487949537041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45980.487949537041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45980.487949537041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45980.487949537041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45980.487949537041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45980.487949537041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45980.487949537041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45980.487949537041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45980.487949537041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45980.487949537041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45980.487949537041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45980.487949537041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45980.487949537041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45980.487949537041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45980.487949537041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45980.487949537041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45980.487949537041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45980.487949537041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45980.487949537041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45980.487949537041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45980.487949537041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45980.487949537041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45980.487949537041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45980.487949537041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45980.487949537041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45980.487949537041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45980.487949537041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45980.487949537041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45980.487949537041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45980.487949537041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45980.487949537041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45980.487949537041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45980.487949537041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45980.487949537041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45980.487949537041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45980.487949537041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45980.487949537041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45980.487949537041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45980.487949537041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45980.487949537041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45980.487949537041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45980.487949537041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45980.487949537041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45980.487949537041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45980.487949537041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45980.487949537041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45980.487949537041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45980.487949537041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45980.487949537041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45980.487949537041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45980.487949537041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45980.487949537041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45980.487949537041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45980.487949537041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45980.487949537041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45980.487949537041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45980.487949537041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45980.487949537041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45980.487949537041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45980.487949537041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45980.487949537041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45980.487949537041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45980.487949537041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45980.487949537041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45980.487949537041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45980.487949537041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45980.487949537041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45980.487949537041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45980.487949537041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45980.487949537041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45980.487949537041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45980.487949537041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45980.487949537041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45980.487949537041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45980.487949537041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45980.487949537041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45980.487949537041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45980.487949537041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45980.487949537041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45980.487949537041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45980.487949537041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45980.487949537041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45980.487949537041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45980.487949537041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45980.487949537041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45980.487949537041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45980.487949537041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45980.487949537041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45980.487949537041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45980.487949537041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45980.487949537041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45980.487949537041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45980.487949537041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45980.487949537041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45980.487949537041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45980.487949537041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45980.487949537041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45980.487949537041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45980.487949537041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45980.487949537041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45980.487949537041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45980.487949537041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45980.487949537041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45980.487949537041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45980.487949537041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45980.487949537041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45980.487949537041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45980.487949537041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45980.487949537041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45980.487949537041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45980.487949537041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45980.487949537041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45980.487949537041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45980.487949537041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45980.487949537041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45980.487949537041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45980.487949537041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45980.487949537041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45980.487949537041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45980.487949537041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45980.487949537041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45980.487949537041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45980.487949537041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45980.487949537041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45980.487949537041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45980.487949537041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45980.487949537041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45980.487949537041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45980.487949537041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45980.487949537041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45980.487949537041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45980.487949537041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45980.487949537041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45980.487949537041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45980.487949537041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45980.487949537041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45980.487949537041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45980.487949537041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45980.487949537041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45980.487949537041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45980.487949537041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45980.487949537041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45980.487949537041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45980.487949537041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45980.487949537041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45980.487949537041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45980.487949537041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45980.487949537041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45980.487949537041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45980.487949537041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45980.487949537041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45980.487949537041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45980.487949537041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45980.487949537041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45980.487949537041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45980.487949537041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45980.487949537041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45980.487949537041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45980.487949537041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45980.487949537041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45980.487949537041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45980.487949537041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45980.487949537041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45980.487949537041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45980.487949537041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45980.487949537041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45980.487949537041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45980.487949537041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45980.487949537041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45980.487949537041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45980.487949537041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45980.487949537041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45980.487949537041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45980.487949537041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45980.487949537041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45980.487949537041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45980.487949537041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45980.487949537041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45980.487949537041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45980.487949537041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45980.487949537041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45980.487949537041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45980.487949537041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45980.487949537041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45980.487949537041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45980.487949537041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45980.487949537041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45980.487949537041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45980.487949537041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45980.487949537041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45980.487949537041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45980.487949537041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45980.487949537041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45980.487949537041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45980.487949537041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45980.487949537041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45980.487949537041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45980.487949537041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45980.487949537041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45980.487949537041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45980.487949537041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45980.487949537041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45980.487949537041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45980.487949537041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45980.487949537041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45980.487949537041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45980.487949537041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45980.487949537041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45980.487949537041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45980.487949537041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45980.487949537041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45980.487949537041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45980.487949537041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45980.487949537041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45980.487949537041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45980.487949537041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45980.487949537041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45980.487949537041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45980.487949537041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45980.487949537041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45980.487949537041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45980.487949537041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45980.487949537041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45980.487949537041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45980.487949537041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45980.487949537041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45980.487949537041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45980.487949537041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45980.487949537041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45980.487949537041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45980.487949537041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45980.487949537041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45980.487949537041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45980.487949537041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45980.487949537041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45980.487949537041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45980.487949537041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45980.487949537041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45980.487949537041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45980.487949537041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45980.487949537041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45980.487949537041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45980.487949537041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45980.487949537041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45980.487949537041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45980.487949537041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45980.487949537041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45980.487949537041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45980.487949537041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45980.487949537041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45980.487949537041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45980.487949537041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45980.487949537041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45980.487949537041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45980.487949537041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45980.487949537041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45980.487949537041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45980.487949537041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45980.487949537041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45980.487949537041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45980.487949537041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45980.487949537041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45980.487949537041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45980.487949537041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45980.487949537041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45980.487949537041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45980.487949537041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45980.487949537041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45980.487949537041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45980.487949537041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45980.487949537041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45980.487949537041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45980.487949537041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45980.487949537041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45980.487949537041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45980.487949537041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45980.487949537041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45980.487949537041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45980.487949537041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45980.487949537041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45980.487949537041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45980.487949537041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45980.487949537041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45980.487949537041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45980.487949537041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45980.487949537041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45980.487949537041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45980.487949537041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45980.487949537041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45980.487949537041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45980.487949537041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45980.487949537041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45980.487949537041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45980.487949537041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45980.487949537041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45980.487949537041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45980.487949537041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45980.487949537041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45980.487949537041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45980.487949537041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45980.487949537041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45980.487949537041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45980.487949537041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45980.487949537041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45980.487949537041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45980.487949537041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45980.487949537041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45980.487949537041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45980.487949537041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45980.487949537041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45980.487949537041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45980.487949537041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45980.487949537041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45980.487949537041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45980.487949537041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45980.487949537041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45980.487949537041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45980.487949537041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45980.487949537041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45980.487949537041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45980.487949537041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45980.487949537041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45980.487949537041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45980.487949537041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45980.487949537041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45980.487949537041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45980.487949537041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45980.487949537041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45980.487949537041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45980.487949537041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45980.487949537041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45980.487949537041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45980.487949537041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45980.487949537041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45980.487949537041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45980.487949537041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45980.487949537041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45980.487949537041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45980.487949537041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45980.487949537041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45980.487949537041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45980.487949537041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45980.487949537041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45980.487949537041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45980.487949537041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45980.487949537041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45980.487949537041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45980.487949537041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45980.487949537041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45980.487949537041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45980.487949537041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45980.487949537041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45980.487949537041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45980.487949537041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45980.487949537041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45980.487949537041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45980.487949537041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45980.487949537041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45980.487949537041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45980.487949537041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45980.487949537041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45980.487949537041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45980.487949537041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45980.487949537041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45980.487949537041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45980.487949537041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45980.487949537041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45980.487949537041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45980.487949537041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45980.487949537041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45980.487949537041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45980.487949537041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45980.487949537041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45980.487949537041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45980.487949537041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45980.487949537041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45980.487949537041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45980.487949537041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45980.487949537041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45980.487949537041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45980.487949537041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45980.487949537041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45980.487949537041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45980.487949537041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45980.487949537041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45980.487949537041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45980.487949537041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45980.487949537041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45980.487949537041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45980.487949537041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45980.487949537041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45980.487949537041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45980.487949537041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45980.487949537041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45980.487949537041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45980.487949537041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45980.487949537041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45980.487949537041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45980.487949537041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45980.487949537041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45980.487949537041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45980.487949537041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45980.487949537041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45980.487949537041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45980.487949537041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45980.487949537041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45980.487949537041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45980.487949537041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45980.487949537041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45980.487949537041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45980.487949537041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45980.487949537041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45980.487949537041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45980.487949537041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45980.487949537041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45980.487949537041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45980.487949537041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45980.487949537041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45980.487949537041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45980.487949537041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45980.487949537041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45980.487949537041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45980.487949537041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45980.487949537041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45980.487949537041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45980.487949537041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45980.487949537041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45980.487949537041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45980.487949537041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45980.487949537041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45980.487949537041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45980.487949537041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45980.487949537041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45980.487949537041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45980.487949537041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45980.487949537041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45980.487949537041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45980.487949537041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45980.487949537041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45980.487949537041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45980.487949537041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45980.487949537041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45980.487949537041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45980.487949537041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45980.487949537041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45980.487949537041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45980.487949537041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45980.487949537041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45980.487949537041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45980.487949537041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45980.487949537041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45980.487949537041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45980.487949537041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45980.487949537041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45980.487949537041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45980.487949537041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45980.487949537041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45980.487949537041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45980.487949537041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45980.487949537041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45980.487949537041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45980.487949537041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45980.487949537041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45980.487949537041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45980.487949537041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45980.487949537041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45980.487949537041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45980.487949537041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45980.487949537041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45980.487949537041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45980.487949537041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45980.487949537041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45980.487949537041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45980.487949537041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45980.487949537041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45980.487949537041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45980.487949537041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45980.487949537041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45980.487949537041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45980.487949537041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45980.487949537041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45980.487949537041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45980.487949537041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45980.487949537041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45980.487949537041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45980.487949537041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45980.487949537041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45980.487949537041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45980.487949537041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45980.487949537041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45980.487949537041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45980.487949537041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45980.487949537041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45980.487949537041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45980.487949537041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45980.487949537041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45980.487949537041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45980.487949537041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45980.487949537041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45980.487949537041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45980.487949537041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45980.487949537041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45980.487949537041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45980.487949537041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45980.487949537041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45980.487949537041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45980.487949537041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45980.487949537041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45980.487949537041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45980.487949537041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45980.487949537041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45980.487949537041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45980.487949537041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45980.487949537041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45980.487949537041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45980.487949537041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45980.487949537041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45980.487949537041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45980.487949537041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45980.487949537041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45980.487949537041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45980.487949537041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45980.487949537041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45980.487949537041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45980.487949537041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45980.487949537041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45980.487949537041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45980.487949537041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45980.487949537041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45980.487949537041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45980.487949537041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45980.487949537041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45980.487949537041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45980.487949537041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45980.487949537041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45980.487949537041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45980.487949537041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45980.487949537041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45980.487949537041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45980.487949537041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45980.487949537041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45980.487949537041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45980.487949537041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45980.487949537041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45980.487949537041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45980.487949537041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45980.487949537041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45980.487949537041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45980.487949537041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45980.487949537041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45980.487949537041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45980.487949537041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45980.487949537041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45980.487949537041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45980.487949537041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45980.487949537041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45980.487949537041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45980.487949537041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45980.487949537041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45980.487949537041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45980.487949537041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45980.487949537041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45980.487949537041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45980.487949537041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45980.487949537041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45980.487949537041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45980.487949537041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45980.487949537041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45980.487949537041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45980.487949537041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45980.487949537041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45980.487949537041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45980.487949537041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45980.487949537041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45980.487949537041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45980.487949537041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45980.487949537041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45980.487949537041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45980.487949537041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45980.487949537041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45980.487949537041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45980.487949537041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45980.487949537041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45980.487949537041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45980.487949537041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45980.487949537041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45980.487949537041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45980.487949537041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45980.487949537041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45980.487949537041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45980.487949537041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45980.487949537041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45980.487949537041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45980.487949537041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45980.487949537041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45980.487949537041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45980.487949537041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45980.487949537041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45980.487949537041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45980.487949537041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45980.487949537041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45980.487949537041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45980.487949537041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45980.487949537041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45980.487949537041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45980.487949537041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45980.487949537041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45980.487949537041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45980.487949537041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45980.487949537041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45980.487949537041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45980.487949537041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45980.487949537041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45980.487949537041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45980.487949537041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45980.487949537041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45980.487949537041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45980.487949537041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45980.487949537041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45980.487949537041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45980.487949537041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45980.487949537041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45980.487949537041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277.00723194444436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45980.487949537041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45980.487949537041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45980.487949537041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45980.487949537041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45980.487949537041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45980.487949537041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45980.487949537041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45980.487949537041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45980.487949537041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45980.487949537041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45980.487949537041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45980.487949537041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45980.487949537041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45980.487949537041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45980.487949537041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45980.487949537041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45980.487949537041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45980.487949537041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45980.487949537041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45980.487949537041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45980.487949537041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45980.487949537041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45980.487949537041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45980.487949537041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45980.487949537041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45980.487949537041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45980.487949537041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45980.487949537041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45980.487949537041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45980.487949537041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45980.487949537041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45980.487949537041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45980.487949537041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45980.487949537041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45980.487949537041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45980.487949537041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45980.487949537041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45980.487949537041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45980.487949537041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45980.487949537041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45980.487949537041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45980.487949537041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45980.487949537041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45980.487949537041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45980.487949537041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45980.487949537041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45980.487949537041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45980.487949537041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45980.487949537041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45980.487949537041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45980.487949537041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45980.487949537041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45980.487949537041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45980.487949537041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45980.487949537041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45980.487949537041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45980.487949537041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45980.487949537041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45980.487949537041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45980.487949537041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45980.487949537041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45980.487949537041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45980.487949537041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45980.487949537041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45980.487949537041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45980.487949537041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45980.487949537041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45980.487949537041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45980.487949537041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45980.487949537041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45980.487949537041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45980.487949537041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45980.487949537041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45980.487949537041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45980.487949537041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45980.487949537041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45980.487949537041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45980.487949537041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45980.487949537041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45980.487949537041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45980.487949537041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45980.487949537041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45980.487949537041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45980.487949537041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45980.487949537041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45980.487949537041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45980.487949537041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45980.487949537041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45980.487949537041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45980.487949537041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45980.487949537041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45980.487949537041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45980.487949537041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45980.487949537041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45980.487949537041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45980.487949537041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45980.487949537041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45980.487949537041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45980.487949537041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45980.487949537041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45980.487949537041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45980.487949537041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45980.487949537041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45980.487949537041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45980.487949537041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45980.487949537041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45980.487949537041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45980.487949537041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45980.487949537041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45980.487949537041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45980.487949537041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45980.487949537041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45980.487949537041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45980.487949537041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45980.487949537041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45980.487949537041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45980.487949537041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45980.487949537041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45980.487949537041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45980.487949537041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45980.487949537041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45980.487949537041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45980.487949537041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45980.487949537041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45980.487949537041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45980.487949537041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45980.487949537041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45980.487949537041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45980.487949537041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45980.487949537041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45980.487949537041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45980.487949537041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45980.487949537041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45980.487949537041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45980.487949537041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45980.487949537041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45980.487949537041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45980.487949537041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45980.487949537041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45980.487949537041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45980.487949537041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45980.487949537041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45980.487949537041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45980.487949537041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45980.487949537041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45980.487949537041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45980.487949537041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45980.487949537041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45980.487949537041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45980.487949537041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45980.487949537041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45980.487949537041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45980.487949537041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45980.487949537041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45980.487949537041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45980.487949537041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45980.487949537041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45980.487949537041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45980.487949537041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45980.487949537041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45980.487949537041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45980.487949537041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45980.487949537041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45980.487949537041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45980.487949537041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45980.487949537041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45980.487949537041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45980.487949537041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45980.487949537041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45980.487949537041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45980.487949537041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45980.487949537041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45980.487949537041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45980.487949537041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45980.487949537041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45980.487949537041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45980.487949537041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45980.487949537041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45980.487949537041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45980.487949537041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45980.487949537041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45980.487949537041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45980.487949537041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45980.487949537041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45980.487949537041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45980.487949537041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45980.487949537041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45980.487949537041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45980.487949537041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45980.487949537041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45980.487949537041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45980.487949537041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45980.487949537041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45980.487949537041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45980.487949537041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45980.487949537041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45980.487949537041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45980.487949537041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45980.487949537041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45980.487949537041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45980.487949537041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45980.487949537041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45980.487949537041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45980.487949537041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45980.487949537041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45980.487949537041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45980.487949537041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45980.487949537041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45980.487949537041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45980.487949537041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45980.487949537041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45980.487949537041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45980.487949537041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45980.487949537041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45980.487949537041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45980.487949537041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45980.487949537041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45980.487949537041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45980.487949537041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45980.487949537041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45980.487949537041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45980.487949537041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45980.487949537041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45980.487949537041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45980.487949537041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45980.487949537041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45980.487949537041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45980.487949537041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45980.487949537041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45980.487949537041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45980.487949537041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45980.487949537041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45980.487949537041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45980.487949537041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45980.487949537041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45980.487949537041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45980.487949537041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45980.487949537041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45980.487949537041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45980.487949537041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45980.487949537041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45980.487949537041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45980.487949537041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45980.487949537041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45980.487949537041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45980.487949537041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45980.487949537041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45980.487949537041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45980.487949537041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45980.487949537041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45980.487949537041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45980.487949537041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45980.487949537041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45980.487949537041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45980.487949537041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45980.487949537041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45980.487949537041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45980.487949537041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45980.487949537041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45980.487949537041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45980.487949537041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45980.487949537041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45980.487949537041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45980.487949537041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45980.487949537041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45980.487949537041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45980.487949537041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45980.487949537041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45980.487949537041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45980.487949537041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45980.487949537041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45980.487949537041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45980.487949537041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45980.487949537041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45980.487949537041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45980.487949537041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45980.487949537041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45980.487949537041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45980.487949537041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45980.487949537041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45980.487949537041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45980.487949537041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45980.487949537041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45980.487949537041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45980.487949537041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45980.487949537041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45980.487949537041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45980.487949537041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45980.487949537041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45980.487949537041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45980.487949537041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45980.487949537041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45980.487949537041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45980.487949537041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45980.487949537041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45980.487949537041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45980.487949537041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45980.487949537041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45980.487949537041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45980.487949537041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45980.487949537041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45980.487949537041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45980.487949537041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45980.487949537041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45980.487949537041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45980.487949537041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45980.487949537041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45980.487949537041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45980.487949537041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45980.487949537041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45980.487949537041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45980.487949537041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45980.487949537041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45980.487949537041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45980.487949537041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45980.487949537041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45980.487949537041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45980.487949537041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45980.487949537041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45980.487949537041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45980.487949537041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45980.487949537041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45980.487949537041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45980.487949537041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45980.487949537041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45980.487949537041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45980.487949537041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45980.487949537041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45980.487949537041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45980.487949537041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45980.487949537041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45980.487949537041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45980.487949537041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45980.487949537041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45980.487949537041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45980.487949537041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45980.487949537041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45980.487949537041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45980.487949537041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45980.487949537041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45980.487949537041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45980.487949537041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45980.487949537041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45980.487949537041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45980.487949537041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45980.487949537041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45980.487949537041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45980.487949537041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45980.487949537041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45980.487949537041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45980.487949537041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45980.487949537041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45980.487949537041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45980.487949537041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45980.487949537041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45980.487949537041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45980.487949537041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45980.487949537041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45980.487949537041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45980.487949537041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45980.487949537041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45980.487949537041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45980.487949537041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45980.487949537041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45980.487949537041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45980.487949537041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45980.487949537041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45980.487949537041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45980.487949537041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45980.487949537041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45980.487949537041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45980.487949537041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45980.487949537041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45980.487949537041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45980.487949537041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45980.487949537041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45980.487949537041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45980.487949537041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45980.487949537041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45980.487949537041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45980.487949537041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45980.487949537041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45980.487949537041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45980.487949537041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45980.487949537041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45980.487949537041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45980.487949537041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45980.487949537041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45980.487949537041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45980.487949537041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45980.487949537041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45980.487949537041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45980.487949537041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45980.487949537041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45980.487949537041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45980.487949537041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45980.487949537041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45980.487949537041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45980.487949537041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45980.487949537041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45980.487949537041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45980.487949537041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45980.487949537041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45980.487949537041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45980.487949537041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45980.487949537041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45980.487949537041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45980.487949537041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45980.487949537041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45980.487949537041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45980.487949537041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45980.487949537041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45980.487949537041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45980.487949537041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45980.487949537041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45980.487949537041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45980.487949537041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45980.487949537041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45980.487949537041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45980.487949537041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45980.487949537041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45980.487949537041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45980.487949537041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45980.487949537041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45980.487949537041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45980.487949537041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45980.487949537041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45980.487949537041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45980.487949537041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45980.487949537041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45980.487949537041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45980.487949537041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45980.487949537041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45980.487949537041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45980.487949537041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45980.487949537041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45980.487949537041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45980.487949537041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45980.487949537041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45980.487949537041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45980.487949537041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45980.487949537041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45980.487949537041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45980.487949537041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45980.487949537041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45980.487949537041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45980.487949537041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45980.487949537041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45980.487949537041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45980.487949537041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45980.487949537041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45980.487949537041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45980.487949537041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45980.487949537041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45980.487949537041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45980.487949537041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45980.487949537041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45980.487949537041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45980.487949537041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45980.487949537041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45980.487949537041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45980.487949537041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45980.487949537041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45980.487949537041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45980.487949537041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45980.487949537041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45980.487949537041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45980.487949537041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45980.487949537041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45980.487949537041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45980.487949537041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45980.487949537041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45980.487949537041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45980.487949537041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45980.487949537041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45980.487949537041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45980.487949537041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45980.487949537041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45980.487949537041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45980.487949537041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45980.487949537041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45980.487949537041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45980.487949537041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45980.487949537041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45980.487949537041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45980.487949537041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45980.487949537041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45980.487949537041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45980.487949537041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45980.487949537041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45980.487949537041</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88.655889351852238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54.299072222223913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31.826838425928145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2.9731462963027298</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4.4060648149752524E-2</v>
      </c>
      <c r="H6" s="135">
        <v>45980.430694444447</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34071</v>
      </c>
      <c r="E7" s="109" t="s">
        <v>39021</v>
      </c>
      <c r="F7" s="135">
        <v>45980.444826388892</v>
      </c>
      <c r="G7" s="111">
        <f ca="1">IFERROR(NOW()-F7,"")</f>
        <v>4.3123148148879409E-2</v>
      </c>
      <c r="H7" s="135">
        <v>45980.423298611109</v>
      </c>
      <c r="I7" s="109" t="str">
        <f>IFERROR(VLOOKUP(D7,DB!A:F,6,0),"")</f>
        <v>SCECO</v>
      </c>
      <c r="J7" s="109" t="str">
        <f>IFERROR(VLOOKUP(D7,DB!A:G,7,0),"")</f>
        <v>Dead</v>
      </c>
      <c r="K7" s="109" t="s">
        <v>39118</v>
      </c>
      <c r="L7" s="109" t="str">
        <f>IFERROR(VLOOKUP(D7,DB!A:I,9,0),"")</f>
        <v>Latis</v>
      </c>
    </row>
    <row r="8" spans="1:13">
      <c r="A8" s="109"/>
      <c r="B8" s="109" t="str">
        <f>IFERROR(VLOOKUP(D8,DB!A:K,11,0),"")</f>
        <v/>
      </c>
      <c r="C8" s="109"/>
      <c r="D8" s="109"/>
      <c r="E8" s="109"/>
      <c r="F8" s="109"/>
      <c r="G8" s="111">
        <f ca="1">IFERROR(NOW()-F8,"")</f>
        <v>45980.487949537041</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45980.487949537041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45980.487949537041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45980.487949537041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45980.487949537041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45980.487949537041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45980.487949537041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45980.487949537041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45980.487949537041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45980.487949537041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45980.487949537041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45980.487949537041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45980.487949537041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45980.487949537041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45980.487949537041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45980.487949537041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45980.487949537041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45980.487949537041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45980.487949537041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45980.487949537041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45980.487949537041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45980.487949537041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45980.487949537041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45980.487949537041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45980.487949537041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45980.487949537041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45980.487949537041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45980.487949537041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45980.487949537041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45980.487949537041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45980.487949537041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45980.487949537041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45980.487949537041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45980.487949537041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45980.487949537041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45980.487949537041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45980.487949537041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45980.487949537041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45980.487949537041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45980.487949537041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45980.487949537041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45980.487949537041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45980.487949537041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45980.487949537041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45980.487949537041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45980.487949537041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45980.487949537041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45980.487949537041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45980.487949537041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45980.487949537041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45980.487949537041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45980.487949537041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45980.487949537041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45980.487949537041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45980.487949537041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45980.487949537041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45980.487949537041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45980.487949537041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45980.487949537041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45980.487949537041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45980.487949537041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45980.487949537041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45980.487949537041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45980.487949537041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45980.487949537041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45980.487949537041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45980.487949537041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45980.487949537041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45980.487949537041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45980.487949537041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45980.487949537041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45980.487949537041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45980.487949537041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45980.487949537041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45980.487949537041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45980.487949537041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45980.487949537041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45980.487949537041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45980.487949537041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45980.487949537041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45980.487949537041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45980.487949537041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45980.487949537041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45980.487949537041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45980.487949537041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45980.487949537041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45980.487949537041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45980.487949537041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45980.487949537041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45980.487949537041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45980.487949537041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45980.487949537041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45980.487949537041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45980.487949537041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45980.487949537041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45980.487949537041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45980.487949537041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45980.487949537041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45980.487949537041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45980.487949537041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45980.487949537041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45980.487949537041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45980.487949537041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45980.487949537041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45980.487949537041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45980.487949537041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45980.487949537041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45980.487949537041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45980.487949537041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45980.487949537041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45980.487949537041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45980.487949537041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45980.487949537041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45980.487949537041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45980.487949537041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45980.487949537041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45980.487949537041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45980.487949537041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45980.487949537041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45980.487949537041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45980.487949537041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45980.487949537041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45980.487949537041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45980.487949537041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45980.487949537041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45980.487949537041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45980.487949537041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45980.487949537041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45980.487949537041</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45980.487949537041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45980.487949537041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45980.487949537041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45980.487949537041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45980.487949537041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45980.487949537041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45980.487949537041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45980.487949537041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45980.487949537041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45980.487949537041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45980.487949537041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45980.487949537041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45980.487949537041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45980.487949537041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45980.487949537041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45980.487949537041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45980.487949537041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45980.487949537041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45980.487949537041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45980.487949537041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45980.487949537041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45980.487949537041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45980.487949537041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45980.487949537041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45980.487949537041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45980.487949537041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45980.487949537041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45980.487949537041</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tabSelected="1" workbookViewId="0">
      <selection activeCell="H5" sqref="H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9" ca="1" si="0">IFERROR(NOW()-F2,"-")</f>
        <v>7.2440277777786832E-2</v>
      </c>
      <c r="H2" s="121">
        <v>45980.415509259263</v>
      </c>
      <c r="I2" s="119" t="str">
        <f>IFERROR(VLOOKUP(D2,DB!A:F,6,0),"")</f>
        <v>Generator-SG</v>
      </c>
      <c r="J2" s="119" t="str">
        <f>IFERROR(VLOOKUP(D2,DB!A:G,7,0),"")</f>
        <v>Dead</v>
      </c>
      <c r="K2" s="122" t="s">
        <v>39121</v>
      </c>
      <c r="L2" s="123" t="str">
        <f>IFERROR(VLOOKUP(D2,DB!A:I,9,0),"")</f>
        <v>Latis</v>
      </c>
    </row>
    <row r="3" spans="1:16382" ht="31.5" customHeight="1">
      <c r="A3" s="118" t="s">
        <v>39122</v>
      </c>
      <c r="B3" s="119" t="str">
        <f>IFERROR(VLOOKUP(D3,DB!A:K,11,0),"")</f>
        <v>R6</v>
      </c>
      <c r="C3" s="120">
        <v>2</v>
      </c>
      <c r="D3" s="119" t="s">
        <v>33725</v>
      </c>
      <c r="E3" s="109" t="s">
        <v>39021</v>
      </c>
      <c r="F3" s="121"/>
      <c r="G3" s="104">
        <f t="shared" ca="1" si="0"/>
        <v>45980.487949537041</v>
      </c>
      <c r="H3" s="121">
        <v>45980.430752314816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45980.487949537041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45980.487949537041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45980.487949537041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45980.487949537041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45980.487949537041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45980.487949537041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45980.487949537041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45980.487949537041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45980.487949537041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45980.487949537041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45980.487949537041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45980.487949537041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45980.487949537041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45980.487949537041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45980.487949537041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45980.487949537041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45980.487949537041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45980.487949537041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45980.487949537041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45980.487949537041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45980.487949537041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45980.487949537041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45980.487949537041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45980.487949537041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45980.487949537041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45980.487949537041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45980.487949537041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45980.487949537041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45980.487949537041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45980.487949537041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45980.487949537041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45980.487949537041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45980.487949537041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45980.487949537041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45980.487949537041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45980.487949537041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45980.487949537041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45980.487949537041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45980.487949537041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45980.487949537041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45980.487949537041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45980.487949537041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45980.487949537041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45980.487949537041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45980.487949537041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45980.487949537041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45980.487949537041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45980.487949537041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45980.487949537041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45980.487949537041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45980.487949537041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45980.487949537041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45980.487949537041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45980.487949537041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45980.487949537041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45980.487949537041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45980.487949537041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45980.487949537041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45980.487949537041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45980.487949537041</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2025-11-19T08:44:06Z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