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40" documentId="120_S{2AC9BD13-BADA-5192-A53E-5A8FF88502F6}" xr6:coauthVersionLast="47" xr6:coauthVersionMax="47" xr10:uidLastSave="{890C5838-02D5-476A-A9BA-53DAD4E2ECA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9" i="4" l="1"/>
  <c r="J24" i="4"/>
  <c r="L3" i="4"/>
  <c r="J3" i="4"/>
  <c r="I3" i="4"/>
  <c r="G3" i="4"/>
  <c r="B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<sst xmlns="http://schemas.openxmlformats.org/spreadsheetml/2006/main" count="180305" uniqueCount="39133">
  <si>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</si>
  <si>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</si>
  <si>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</si>
  <si>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</si>
  <si>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</si>
  <si>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</si>
  <si>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</si>
  <si>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</si>
  <si>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</si>
  <si>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</si>
  <si>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</si>
  <si>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</si>
  <si>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</si>
  <si>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</si>
  <si>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</si>
  <si>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</si>
  <si>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</si>
  <si>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</si>
  <si>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</si>
  <si>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</si>
  <si>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</si>
  <si>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</si>
  <si>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</si>
  <si>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</si>
  <si>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</si>
  <si>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</si>
  <si>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</si>
  <si>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</si>
  <si>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</si>
  <si>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</si>
  <si>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</si>
  <si>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</si>
  <si>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</si>
  <si>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</si>
  <si>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</si>
  <si>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</si>
  <si>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</si>
  <si>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</si>
  <si>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</si>
  <si>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</si>
  <si>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</si>
  <si>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</si>
  <si>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</si>
  <si>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</si>
  <si>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</si>
  <si>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</si>
  <si>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</si>
  <si>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</si>
  <si>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</si>
  <si>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</si>
  <si>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</si>
  <si>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</si>
  <si>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</si>
  <si>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</si>
  <si>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</si>
  <si>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</si>
  <si>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</si>
  <si>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</si>
  <si>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</si>
  <si>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</si>
  <si>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</si>
  <si>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</si>
  <si>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</si>
  <si>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</si>
  <si>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</si>
  <si>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</si>
  <si>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</si>
  <si>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</si>
  <si>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</si>
  <si>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</si>
  <si>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</si>
  <si>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</si>
  <si>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</si>
  <si>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</si>
  <si>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</si>
  <si>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</si>
  <si>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</si>
  <si>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</si>
  <si>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</si>
  <si>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</si>
  <si>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</si>
  <si>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</si>
  <si>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</si>
  <si>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</si>
  <si>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</si>
  <si>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</si>
  <si>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</si>
  <si>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</si>
  <si>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</si>
  <si>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</si>
  <si>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</si>
  <si>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</si>
  <si>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</si>
  <si>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</si>
  <si>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</si>
  <si>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</si>
  <si>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</si>
  <si>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</si>
  <si>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</si>
  <si>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</si>
  <si>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</si>
  <si>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</si>
  <si>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</si>
  <si>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</si>
  <si>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</si>
  <si>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</si>
  <si>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</si>
  <si>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</si>
  <si>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</si>
  <si>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</si>
  <si>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</si>
  <si>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</si>
  <si>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</si>
  <si>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</si>
  <si>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</si>
  <si>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</si>
  <si>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</si>
  <si>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</si>
  <si>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</si>
  <si>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</si>
  <si>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</si>
  <si>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</si>
  <si>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</si>
  <si>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</si>
  <si>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</si>
  <si>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</si>
  <si>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</si>
  <si>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</si>
  <si>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</si>
  <si>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</si>
  <si>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</si>
  <si>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</si>
  <si>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</si>
  <si>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</si>
  <si>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</si>
  <si>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</si>
  <si>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</si>
  <si>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</si>
  <si>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</si>
  <si>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</si>
  <si>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</si>
  <si>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</si>
  <si>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</si>
  <si>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</si>
  <si>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</si>
  <si>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</si>
  <si>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</si>
  <si>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</si>
  <si>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</si>
  <si>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</si>
  <si>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</si>
  <si>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</si>
  <si>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</si>
  <si>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</si>
  <si>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</si>
  <si>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</si>
  <si>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</si>
  <si>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</si>
  <si>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</si>
  <si>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</si>
  <si>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</si>
  <si>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</si>
  <si>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</si>
  <si>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</si>
  <si>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</si>
  <si>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</si>
  <si>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</si>
  <si>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</si>
  <si>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</si>
  <si>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</si>
  <si>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</si>
  <si>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</si>
  <si>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</si>
  <si>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</si>
  <si>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</si>
  <si>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</si>
  <si>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</si>
  <si>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</si>
  <si>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</si>
  <si>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</si>
  <si>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</si>
  <si>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</si>
  <si>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</si>
  <si>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</si>
  <si>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</si>
  <si>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</si>
  <si>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</si>
  <si>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</si>
  <si>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</si>
  <si>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</si>
  <si>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</si>
  <si>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</si>
  <si>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</si>
  <si>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</si>
  <si>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</si>
  <si>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</si>
  <si>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</si>
  <si>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</si>
  <si>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</si>
  <si>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</si>
  <si>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</si>
  <si>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</si>
  <si>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</si>
  <si>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</si>
  <si>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</si>
  <si>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</si>
  <si>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</si>
  <si>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</si>
  <si>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</si>
  <si>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</si>
  <si>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</si>
  <si>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</si>
  <si>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</si>
  <si>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</si>
  <si>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</si>
  <si>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</si>
  <si>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</si>
  <si>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</si>
  <si>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</si>
  <si>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</si>
  <si>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</si>
  <si>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</si>
  <si>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</si>
  <si>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</si>
  <si>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</si>
  <si>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</si>
  <si>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</si>
  <si>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</si>
  <si>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</si>
  <si>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</si>
  <si>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</si>
  <si>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</si>
  <si>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</si>
  <si>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</si>
  <si>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</si>
  <si>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</si>
  <si>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</si>
  <si>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</si>
  <si>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</si>
  <si>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</si>
  <si>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</si>
  <si>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</si>
  <si>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</si>
  <si>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</si>
  <si>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</si>
  <si>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</si>
  <si>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</si>
  <si>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</si>
  <si>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</si>
  <si>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</si>
  <si>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</si>
  <si>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</si>
  <si>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</si>
  <si>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</si>
  <si>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</si>
  <si>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</si>
  <si>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</si>
  <si>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</si>
  <si>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</si>
  <si>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</si>
  <si>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</si>
  <si>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</si>
  <si>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</si>
  <si>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</si>
  <si>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</si>
  <si>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</si>
  <si>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</si>
  <si>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</si>
  <si>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</si>
  <si>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</si>
  <si>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</si>
  <si>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</si>
  <si>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</si>
  <si>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</si>
  <si>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</si>
  <si>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</si>
  <si>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</si>
  <si>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</si>
  <si>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</si>
  <si>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</si>
  <si>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</si>
  <si>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</si>
  <si>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</si>
  <si>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</si>
  <si>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</si>
  <si>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</si>
  <si>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</si>
  <si>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</si>
  <si>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</si>
  <si>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</si>
  <si>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</si>
  <si>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</si>
  <si>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</si>
  <si>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</si>
  <si>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</si>
  <si>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</si>
  <si>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</si>
  <si>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</si>
  <si>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</si>
  <si>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</si>
  <si>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</si>
  <si>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</si>
  <si>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</si>
  <si>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</si>
  <si>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</si>
  <si>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</si>
  <si>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</si>
  <si>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</si>
  <si>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</si>
  <si>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</si>
  <si>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</si>
  <si>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</si>
  <si>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</si>
  <si>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</si>
  <si>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</si>
  <si>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</si>
  <si>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</si>
  <si>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</si>
  <si>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</si>
  <si>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</si>
  <si>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</si>
  <si>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</si>
  <si>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</si>
  <si>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</si>
  <si>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</si>
  <si>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</si>
  <si>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</si>
  <si>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</si>
  <si>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</si>
  <si>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</si>
  <si>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</si>
  <si>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</si>
  <si>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</si>
  <si>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</si>
  <si>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</si>
  <si>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</si>
  <si>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</si>
  <si>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</si>
  <si>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</si>
  <si>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</si>
  <si>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</si>
  <si>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</si>
  <si>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</si>
  <si>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</si>
  <si>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</si>
  <si>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</si>
  <si>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</si>
  <si>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</si>
  <si>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</si>
  <si>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</si>
  <si>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</si>
  <si>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</si>
  <si>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</si>
  <si>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</si>
  <si>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</si>
  <si>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</si>
  <si>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</si>
  <si>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</si>
  <si>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</si>
  <si>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</si>
  <si>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</si>
  <si>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</si>
  <si>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</si>
  <si>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</si>
  <si>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</si>
  <si>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</si>
  <si>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</si>
  <si>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</si>
  <si>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</si>
  <si>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</si>
  <si>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</si>
  <si>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</si>
  <si>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</si>
  <si>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</si>
  <si>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</si>
  <si>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</si>
  <si>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</si>
  <si>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</si>
  <si>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</si>
  <si>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</si>
  <si>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</si>
  <si>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</si>
  <si>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</si>
  <si>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</si>
  <si>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</si>
  <si>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</si>
  <si>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</si>
  <si>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</si>
  <si>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</si>
  <si>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</si>
  <si>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</si>
  <si>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</si>
  <si>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</si>
  <si>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</si>
  <si>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</si>
  <si>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</si>
  <si>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</si>
  <si>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</si>
  <si>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</si>
  <si>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</si>
  <si>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</si>
  <si>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</si>
  <si>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</si>
  <si>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</si>
  <si>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</si>
  <si>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</si>
  <si>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</si>
  <si>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</si>
  <si>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</si>
  <si>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</si>
  <si>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</si>
  <si>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</si>
  <si>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</si>
  <si>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</si>
  <si>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</si>
  <si>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</si>
  <si>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</si>
  <si>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</si>
  <si>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</si>
  <si>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</si>
  <si>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</si>
  <si>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</si>
  <si>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</si>
  <si>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</si>
  <si>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</si>
  <si>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</si>
  <si>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</si>
  <si>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</si>
  <si>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</si>
  <si>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</si>
  <si>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</si>
  <si>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</si>
  <si>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</si>
  <si>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</si>
  <si>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</si>
  <si>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</si>
  <si>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</si>
  <si>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</si>
  <si>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</si>
  <si>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</si>
  <si>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</si>
  <si>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</si>
  <si>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</si>
  <si>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</si>
  <si>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</si>
  <si>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</si>
  <si>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</si>
  <si>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</si>
  <si>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</si>
  <si>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</si>
  <si>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</si>
  <si>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</si>
  <si>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</si>
  <si>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</si>
  <si>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</si>
  <si>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</si>
  <si>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</si>
  <si>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</si>
  <si>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</si>
  <si>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</si>
  <si>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</si>
  <si>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</si>
  <si>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</si>
  <si>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</si>
  <si>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</si>
  <si>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</si>
  <si>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</si>
  <si>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</si>
  <si>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</si>
  <si>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</si>
  <si>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</si>
  <si>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</si>
  <si>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</si>
  <si>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</si>
  <si>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</si>
  <si>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</si>
  <si>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</si>
  <si>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</si>
  <si>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</si>
  <si>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</si>
  <si>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</si>
  <si>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</si>
  <si>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</si>
  <si>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</si>
  <si>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</si>
  <si>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</si>
  <si>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</si>
  <si>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</si>
  <si>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</si>
  <si>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</si>
  <si>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</si>
  <si>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</si>
  <si>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</si>
  <si>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</si>
  <si>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</si>
  <si>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</si>
  <si>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</si>
  <si>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</si>
  <si>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</si>
  <si>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</si>
  <si>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</si>
  <si>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</si>
  <si>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</si>
  <si>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</si>
  <si>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</si>
  <si>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</si>
  <si>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</si>
  <si>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</si>
  <si>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</si>
  <si>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</si>
  <si>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</si>
  <si>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</si>
  <si>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</si>
  <si>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</si>
  <si>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</si>
  <si>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</si>
  <si>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</si>
  <si>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</si>
  <si>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</si>
  <si>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</si>
  <si>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</si>
  <si>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</si>
  <si>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</si>
  <si>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</si>
  <si>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</si>
  <si>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</si>
  <si>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</si>
  <si>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</si>
  <si>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</si>
  <si>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</si>
  <si>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</si>
  <si>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</si>
  <si>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</si>
  <si>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</si>
  <si>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</si>
  <si>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</si>
  <si>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</si>
  <si>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</si>
  <si>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</si>
  <si>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</si>
  <si>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</si>
  <si>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</si>
  <si>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</si>
  <si>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</si>
  <si>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</si>
  <si>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</si>
  <si>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</si>
  <si>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</si>
  <si>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</si>
  <si>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</si>
  <si>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</si>
  <si>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</si>
  <si>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</si>
  <si>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</si>
  <si>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</si>
  <si>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</si>
  <si>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</si>
  <si>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</si>
  <si>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</si>
  <si>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</si>
  <si>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</si>
  <si>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</si>
  <si>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</si>
  <si>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</si>
  <si>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</si>
  <si>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</si>
  <si>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</si>
  <si>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</si>
  <si>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</si>
  <si>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</si>
  <si>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</si>
  <si>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</si>
  <si>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</si>
  <si>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</si>
  <si>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</si>
  <si>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</si>
  <si>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</si>
  <si>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</si>
  <si>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</si>
  <si>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</si>
  <si>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</si>
  <si>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</si>
  <si>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</si>
  <si>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</si>
  <si>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</si>
  <si>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</si>
  <si>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</si>
  <si>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</si>
  <si>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</si>
  <si>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</si>
  <si>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</si>
  <si>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</si>
  <si>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</si>
  <si>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</si>
  <si>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</si>
  <si>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</si>
  <si>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</si>
  <si>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</si>
  <si>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</si>
  <si>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</si>
  <si>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</si>
  <si>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</si>
  <si>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</si>
  <si>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</si>
  <si>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</si>
  <si>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</si>
  <si>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</si>
  <si>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</si>
  <si>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</si>
  <si>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</si>
  <si>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</si>
  <si>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</si>
  <si>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</si>
  <si>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</si>
  <si>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</si>
  <si>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</si>
  <si>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</si>
  <si>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</si>
  <si>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</si>
  <si>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</si>
  <si>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</si>
  <si>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</si>
  <si>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</si>
  <si>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</si>
  <si>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</si>
  <si>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</si>
  <si>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</si>
  <si>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</si>
  <si>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</si>
  <si>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</si>
  <si>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</si>
  <si>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</si>
  <si>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</si>
  <si>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</si>
  <si>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</si>
  <si>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</si>
  <si>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</si>
  <si>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</si>
  <si>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</si>
  <si>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</si>
  <si>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</si>
  <si>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</si>
  <si>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</si>
  <si>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</si>
  <si>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</si>
  <si>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</si>
  <si>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</si>
  <si>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</si>
  <si>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</si>
  <si>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</si>
  <si>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</si>
  <si>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</si>
  <si>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</si>
  <si>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</si>
  <si>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</si>
  <si>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</si>
  <si>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</si>
  <si>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</si>
  <si>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</si>
  <si>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</si>
  <si>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</si>
  <si>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</si>
  <si>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</si>
  <si>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</si>
  <si>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</si>
  <si>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</si>
  <si>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</si>
  <si>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</si>
  <si>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</si>
  <si>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</si>
  <si>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</si>
  <si>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</si>
  <si>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</si>
  <si>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</si>
  <si>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</si>
  <si>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</si>
  <si>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</si>
  <si>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</si>
  <si>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</si>
  <si>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</si>
  <si>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</si>
  <si>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</si>
  <si>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</si>
  <si>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</si>
  <si>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</si>
  <si>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</si>
  <si>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</si>
  <si>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</si>
  <si>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</si>
  <si>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</si>
  <si>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</si>
  <si>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</si>
  <si>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</si>
  <si>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</si>
  <si>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</si>
  <si>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</si>
  <si>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</si>
  <si>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</si>
  <si>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</si>
  <si>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</si>
  <si>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</si>
  <si>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</si>
  <si>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</si>
  <si>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</si>
  <si>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</si>
  <si>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</si>
  <si>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</si>
  <si>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</si>
  <si>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</si>
  <si>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</si>
  <si>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</si>
  <si>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</si>
  <si>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</si>
  <si>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</si>
  <si>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</si>
  <si>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</si>
  <si>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</si>
  <si>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</si>
  <si>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</si>
  <si>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</si>
  <si>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</si>
  <si>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</si>
  <si>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</si>
  <si>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</si>
  <si>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</si>
  <si>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</si>
  <si>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</si>
  <si>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</si>
  <si>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</si>
  <si>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</si>
  <si>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</si>
  <si>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</si>
  <si>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</si>
  <si>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</si>
  <si>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</si>
  <si>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</si>
  <si>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</si>
  <si>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</si>
  <si>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</si>
  <si>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</si>
  <si>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</si>
  <si>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</si>
  <si>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</si>
  <si>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</si>
  <si>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</si>
  <si>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</si>
  <si>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</si>
  <si>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</si>
  <si>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</si>
  <si>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</si>
  <si>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</si>
  <si>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</si>
  <si>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</si>
  <si>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</si>
  <si>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</si>
  <si>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</si>
  <si>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</si>
  <si>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</si>
  <si>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</si>
  <si>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</si>
  <si>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</si>
  <si>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</si>
  <si>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</si>
  <si>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</si>
  <si>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</si>
  <si>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</si>
  <si>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</si>
  <si>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</si>
  <si>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</si>
  <si>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</si>
  <si>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</si>
  <si>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</si>
  <si>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</si>
  <si>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</si>
  <si>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</si>
  <si>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</si>
  <si>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</si>
  <si>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</si>
  <si>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</si>
  <si>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</si>
  <si>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</si>
  <si>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</si>
  <si>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</si>
  <si>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</si>
  <si>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</si>
  <si>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</si>
  <si>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</si>
  <si>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</si>
  <si>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</si>
  <si>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</si>
  <si>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</si>
  <si>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</si>
  <si>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</si>
  <si>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</si>
  <si>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</si>
  <si>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</si>
  <si>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</si>
  <si>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</si>
  <si>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</si>
  <si>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</si>
  <si>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</si>
  <si>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</si>
  <si>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</si>
  <si>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</si>
  <si>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</si>
  <si>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</si>
  <si>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</si>
  <si>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</si>
  <si>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</si>
  <si>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</si>
  <si>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</si>
  <si>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</si>
  <si>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</si>
  <si>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</si>
  <si>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</si>
  <si>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</si>
  <si>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</si>
  <si>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</si>
  <si>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</si>
  <si>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</si>
  <si>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</si>
  <si>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</si>
  <si>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</si>
  <si>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</si>
  <si>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</si>
  <si>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</si>
  <si>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</si>
  <si>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</si>
  <si>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</si>
  <si>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</si>
  <si>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</si>
  <si>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</si>
  <si>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</si>
  <si>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</si>
  <si>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</si>
  <si>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</si>
  <si>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</si>
  <si>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</si>
  <si>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</si>
  <si>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</si>
  <si>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</si>
  <si>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</si>
  <si>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</si>
  <si>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</si>
  <si>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</si>
  <si>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</si>
  <si>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</si>
  <si>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</si>
  <si>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</si>
  <si>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</si>
  <si>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</si>
  <si>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</si>
  <si>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</si>
  <si>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</si>
  <si>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</si>
  <si>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</si>
  <si>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</si>
  <si>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</si>
  <si>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</si>
  <si>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</si>
  <si>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</si>
  <si>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</si>
  <si>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</si>
  <si>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</si>
  <si>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</si>
  <si>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</si>
  <si>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</si>
  <si>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</si>
  <si>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</si>
  <si>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</si>
  <si>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</si>
  <si>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</si>
  <si>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</si>
  <si>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</si>
  <si>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</si>
  <si>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</si>
  <si>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</si>
  <si>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</si>
  <si>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</si>
  <si>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</si>
  <si>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</si>
  <si>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</si>
  <si>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</si>
  <si>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</si>
  <si>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</si>
  <si>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</si>
  <si>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</si>
  <si>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</si>
  <si>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</si>
  <si>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</si>
  <si>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</si>
  <si>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</si>
  <si>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</si>
  <si>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</si>
  <si>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</si>
  <si>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</si>
  <si>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</si>
  <si>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</si>
  <si>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</si>
  <si>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</si>
  <si>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</si>
  <si>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</si>
  <si>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</si>
  <si>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</si>
  <si>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</si>
  <si>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</si>
  <si>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</si>
  <si>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</si>
  <si>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</si>
  <si>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</si>
  <si>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</si>
  <si>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</si>
  <si>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</si>
  <si>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</si>
  <si>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</si>
  <si>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</si>
  <si>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</si>
  <si>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</si>
  <si>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</si>
  <si>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</si>
  <si>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</si>
  <si>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</si>
  <si>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</si>
  <si>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</si>
  <si>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</si>
  <si>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</si>
  <si>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</si>
  <si>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</si>
  <si>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</si>
  <si>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</si>
  <si>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</si>
  <si>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</si>
  <si>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</si>
  <si>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</si>
  <si>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</si>
  <si>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</si>
  <si>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</si>
  <si>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</si>
  <si>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</si>
  <si>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</si>
  <si>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</si>
  <si>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</si>
  <si>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</si>
  <si>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</si>
  <si>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</si>
  <si>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</si>
  <si>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</si>
  <si>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</si>
  <si>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</si>
  <si>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</si>
  <si>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</si>
  <si>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</si>
  <si>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</si>
  <si>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</si>
  <si>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</si>
  <si>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</si>
  <si>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</si>
  <si>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</si>
  <si>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</si>
  <si>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</si>
  <si>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</si>
  <si>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</si>
  <si>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</si>
  <si>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</si>
  <si>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</si>
  <si>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</si>
  <si>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</si>
  <si>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</si>
  <si>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</si>
  <si>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</si>
  <si>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</si>
  <si>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</si>
  <si>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</si>
  <si>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</si>
  <si>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</si>
  <si>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</si>
  <si>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</si>
  <si>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</si>
  <si>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</si>
  <si>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</si>
  <si>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</si>
  <si>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</si>
  <si>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</si>
  <si>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</si>
  <si>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</si>
  <si>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</si>
  <si>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</si>
  <si>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</si>
  <si>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</si>
  <si>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</si>
  <si>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</si>
  <si>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</si>
  <si>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</si>
  <si>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</si>
  <si>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</si>
  <si>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</si>
  <si>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</si>
  <si>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</si>
  <si>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</si>
  <si>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</si>
  <si>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</si>
  <si>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</si>
  <si>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</si>
  <si>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</si>
  <si>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</si>
  <si>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</si>
  <si>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</si>
  <si>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</si>
  <si>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</si>
  <si>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</si>
  <si>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</si>
  <si>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</si>
  <si>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</si>
  <si>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</si>
  <si>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</si>
  <si>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</si>
  <si>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</si>
  <si>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</si>
  <si>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</si>
  <si>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</si>
  <si>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</si>
  <si>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</si>
  <si>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</si>
  <si>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</si>
  <si>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</si>
  <si>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</si>
  <si>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</si>
  <si>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</si>
  <si>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</si>
  <si>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</si>
  <si>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</si>
  <si>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</si>
  <si>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</si>
  <si>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</si>
  <si>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</si>
  <si>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</si>
  <si>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</si>
  <si>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</si>
  <si>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</si>
  <si>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</si>
  <si>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</si>
  <si>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</si>
  <si>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</si>
  <si>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</si>
  <si>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</si>
  <si>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</si>
  <si>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</si>
  <si>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</si>
  <si>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</si>
  <si>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</si>
  <si>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</si>
  <si>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</si>
  <si>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</si>
  <si>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</si>
  <si>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</si>
  <si>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</si>
  <si>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</si>
  <si>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</si>
  <si>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</si>
  <si>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</si>
  <si>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</si>
  <si>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</si>
  <si>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</si>
  <si>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</si>
  <si>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</si>
  <si>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</si>
  <si>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</si>
  <si>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</si>
  <si>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</si>
  <si>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</si>
  <si>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</si>
  <si>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</si>
  <si>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</si>
  <si>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</si>
  <si>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</si>
  <si>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</si>
  <si>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</si>
  <si>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</si>
  <si>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</si>
  <si>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</si>
  <si>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</si>
  <si>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</si>
  <si>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</si>
  <si>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</si>
  <si>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</si>
  <si>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</si>
  <si>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</si>
  <si>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</si>
  <si>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</si>
  <si>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</si>
  <si>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</si>
  <si>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</si>
  <si>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</si>
  <si>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</si>
  <si>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</si>
  <si>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</si>
  <si>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</si>
  <si>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</si>
  <si>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</si>
  <si>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</si>
  <si>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</si>
  <si>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</si>
  <si>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</si>
  <si>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</si>
  <si>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</si>
  <si>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</si>
  <si>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</si>
  <si>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</si>
  <si>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</si>
  <si>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</si>
  <si>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</si>
  <si>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</si>
  <si>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</si>
  <si>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</si>
  <si>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</si>
  <si>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</si>
  <si>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</si>
  <si>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</si>
  <si>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</si>
  <si>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</si>
  <si>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</si>
  <si>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</si>
  <si>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</si>
  <si>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</si>
  <si>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</si>
  <si>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</si>
  <si>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</si>
  <si>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</si>
  <si>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</si>
  <si>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</si>
  <si>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</si>
  <si>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</si>
  <si>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</si>
  <si>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</si>
  <si>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</si>
  <si>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</si>
  <si>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</si>
  <si>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</si>
  <si>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</si>
  <si>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</si>
  <si>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</si>
  <si>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</si>
  <si>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</si>
  <si>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</si>
  <si>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</si>
  <si>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</si>
  <si>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</si>
  <si>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</si>
  <si>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</si>
  <si>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</si>
  <si>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</si>
  <si>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</si>
  <si>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</si>
  <si>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</si>
  <si>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</si>
  <si>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</si>
  <si>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</si>
  <si>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</si>
  <si>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</si>
  <si>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</si>
  <si>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</si>
  <si>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</si>
  <si>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</si>
  <si>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</si>
  <si>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</si>
  <si>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</si>
  <si>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</si>
  <si>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</si>
  <si>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</si>
  <si>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</si>
  <si>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</si>
  <si>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</si>
  <si>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</si>
  <si>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</si>
  <si>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</si>
  <si>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</si>
  <si>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</si>
  <si>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</si>
  <si>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</si>
  <si>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</si>
  <si>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</si>
  <si>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</si>
  <si>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</si>
  <si>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</si>
  <si>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</si>
  <si>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</si>
  <si>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</si>
  <si>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</si>
  <si>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</si>
  <si>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</si>
  <si>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</si>
  <si>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</si>
  <si>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</si>
  <si>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</si>
  <si>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</si>
  <si>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</si>
  <si>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</si>
  <si>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</si>
  <si>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</si>
  <si>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</si>
  <si>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</si>
  <si>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</si>
  <si>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</si>
  <si>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</si>
  <si>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</si>
  <si>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</si>
  <si>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</si>
  <si>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</si>
  <si>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</si>
  <si>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</si>
  <si>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</si>
  <si>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</si>
  <si>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</si>
  <si>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</si>
  <si>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</si>
  <si>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</si>
  <si>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</si>
  <si>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</si>
  <si>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</si>
  <si>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</si>
  <si>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</si>
  <si>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</si>
  <si>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</si>
  <si>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</si>
  <si>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</si>
  <si>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</si>
  <si>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</si>
  <si>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</si>
  <si>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</si>
  <si>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</si>
  <si>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</si>
  <si>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</si>
  <si>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</si>
  <si>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</si>
  <si>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</si>
  <si>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</si>
  <si>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</si>
  <si>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</si>
  <si>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</si>
  <si>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</si>
  <si>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</si>
  <si>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</si>
  <si>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</si>
  <si>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</si>
  <si>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</si>
  <si>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</si>
  <si>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</si>
  <si>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</si>
  <si>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</si>
  <si>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</si>
  <si>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</si>
  <si>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</si>
  <si>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</si>
  <si>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</si>
  <si>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</si>
  <si>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</si>
  <si>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</si>
  <si>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</si>
  <si>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</si>
  <si>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</si>
  <si>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</si>
  <si>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</si>
  <si>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</si>
  <si>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</si>
  <si>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</si>
  <si>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</si>
  <si>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</si>
  <si>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</si>
  <si>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</si>
  <si>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</si>
  <si>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</si>
  <si>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</si>
  <si>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</si>
  <si>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</si>
  <si>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</si>
  <si>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</si>
  <si>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</si>
  <si>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</si>
  <si>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</si>
  <si>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</si>
  <si>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</si>
  <si>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</si>
  <si>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</si>
  <si>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</si>
  <si>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</si>
  <si>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</si>
  <si>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</si>
  <si>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</si>
  <si>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</si>
  <si>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</si>
  <si>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</si>
  <si>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</si>
  <si>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</si>
  <si>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</si>
  <si>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</si>
  <si>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</si>
  <si>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</si>
  <si>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</si>
  <si>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</si>
  <si>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</si>
  <si>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</si>
  <si>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</si>
  <si>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</si>
  <si>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</si>
  <si>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</si>
  <si>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</si>
  <si>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</si>
  <si>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</si>
  <si>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</si>
  <si>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</si>
  <si>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</si>
  <si>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</si>
  <si>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</si>
  <si>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</si>
  <si>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</si>
  <si>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</si>
  <si>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</si>
  <si>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</si>
  <si>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</si>
  <si>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</si>
  <si>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</si>
  <si>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</si>
  <si>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</si>
  <si>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</si>
  <si>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</si>
  <si>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</si>
  <si>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</si>
  <si>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</si>
  <si>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</si>
  <si>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</si>
  <si>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</si>
  <si>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</si>
  <si>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</si>
  <si>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</si>
  <si>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</si>
  <si>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</si>
  <si>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</si>
  <si>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</si>
  <si>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</si>
  <si>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</si>
  <si>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</si>
  <si>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</si>
  <si>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</si>
  <si>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</si>
  <si>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</si>
  <si>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</si>
  <si>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</si>
  <si>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</si>
  <si>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</si>
  <si>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</si>
  <si>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</si>
  <si>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</si>
  <si>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</si>
  <si>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</si>
  <si>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</si>
  <si>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</si>
  <si>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</si>
  <si>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</si>
  <si>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</si>
  <si>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</si>
  <si>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</si>
  <si>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</si>
  <si>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</si>
  <si>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</si>
  <si>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</si>
  <si>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</si>
  <si>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</si>
  <si>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</si>
  <si>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</si>
  <si>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</si>
  <si>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</si>
  <si>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</si>
  <si>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</si>
  <si>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</si>
  <si>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</si>
  <si>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</si>
  <si>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</si>
  <si>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</si>
  <si>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</si>
  <si>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</si>
  <si>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</si>
  <si>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</si>
  <si>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</si>
  <si>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</si>
  <si>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</si>
  <si>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</si>
  <si>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</si>
  <si>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</si>
  <si>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</si>
  <si>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</si>
  <si>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</si>
  <si>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</si>
  <si>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</si>
  <si>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</si>
  <si>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</si>
  <si>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</si>
  <si>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</si>
  <si>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</si>
  <si>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</si>
  <si>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</si>
  <si>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</si>
  <si>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</si>
  <si>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</si>
  <si>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</si>
  <si>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</si>
  <si>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</si>
  <si>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</si>
  <si>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</si>
  <si>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</si>
  <si>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</si>
  <si>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</si>
  <si>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</si>
  <si>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</si>
  <si>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</si>
  <si>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</si>
  <si>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</si>
  <si>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</si>
  <si>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</si>
  <si>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</si>
  <si>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</si>
  <si>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</si>
  <si>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</si>
  <si>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</si>
  <si>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</si>
  <si>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</si>
  <si>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</si>
  <si>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</si>
  <si>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</si>
  <si>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</si>
  <si>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</si>
  <si>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</si>
  <si>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</si>
  <si>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</si>
  <si>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</si>
  <si>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</si>
  <si>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</si>
  <si>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</si>
  <si>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</si>
  <si>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</si>
  <si>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</si>
  <si>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</si>
  <si>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</si>
  <si>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</si>
  <si>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</si>
  <si>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</si>
  <si>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</si>
  <si>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</si>
  <si>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</si>
  <si>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</si>
  <si>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</si>
  <si>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</si>
  <si>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</si>
  <si>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</si>
  <si>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</si>
  <si>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</si>
  <si>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</si>
  <si>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</si>
  <si>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</si>
  <si>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</si>
  <si>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</si>
  <si>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</si>
  <si>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</si>
  <si>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</si>
  <si>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</si>
  <si>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</si>
  <si>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</si>
  <si>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</si>
  <si>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</si>
  <si>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</si>
  <si>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</si>
  <si>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</si>
  <si>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</si>
  <si>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</si>
  <si>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</si>
  <si>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</si>
  <si>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</si>
  <si>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</si>
  <si>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</si>
  <si>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</si>
  <si>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</si>
  <si>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</si>
  <si>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</si>
  <si>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</si>
  <si>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</si>
  <si>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</si>
  <si>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</si>
  <si>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</si>
  <si>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</si>
  <si>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</si>
  <si>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</si>
  <si>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</si>
  <si>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</si>
  <si>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</si>
  <si>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</si>
  <si>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</si>
  <si>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</si>
  <si>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</si>
  <si>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</si>
  <si>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</si>
  <si>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</si>
  <si>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</si>
  <si>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</si>
  <si>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</si>
  <si>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</si>
  <si>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</si>
  <si>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</si>
  <si>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</si>
  <si>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</si>
  <si>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</si>
  <si>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</si>
  <si>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</si>
  <si>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</si>
  <si>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</si>
  <si>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</si>
  <si>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</si>
  <si>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</si>
  <si>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</si>
  <si>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</si>
  <si>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</si>
  <si>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</si>
  <si>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</si>
  <si>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</si>
  <si>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</si>
  <si>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</si>
  <si>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</si>
  <si>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</si>
  <si>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</si>
  <si>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</si>
  <si>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</si>
  <si>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</si>
  <si>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</si>
  <si>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</si>
  <si>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</si>
  <si>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</si>
  <si>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</si>
  <si>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</si>
  <si>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</si>
  <si>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</si>
  <si>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</si>
  <si>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</si>
  <si>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</si>
  <si>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</si>
  <si>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</si>
  <si>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</si>
  <si>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</si>
  <si>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</si>
  <si>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</si>
  <si>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</si>
  <si>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</si>
  <si>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</si>
  <si>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</si>
  <si>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</si>
  <si>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</si>
  <si>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</si>
  <si>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</si>
  <si>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</si>
  <si>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</si>
  <si>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</si>
  <si>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</si>
  <si>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</si>
  <si>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</si>
  <si>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</si>
  <si>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</si>
  <si>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</si>
  <si>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</si>
  <si>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</si>
  <si>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</si>
  <si>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</si>
  <si>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</si>
  <si>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</si>
  <si>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</si>
  <si>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</si>
  <si>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</si>
  <si>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</si>
  <si>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</si>
  <si>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</si>
  <si>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</si>
  <si>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</si>
  <si>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</si>
  <si>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</si>
  <si>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</si>
  <si>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</si>
  <si>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</si>
  <si>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</si>
  <si>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</si>
  <si>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</si>
  <si>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</si>
  <si>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</si>
  <si>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</si>
  <si>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</si>
  <si>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</si>
  <si>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</si>
  <si>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</si>
  <si>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</si>
  <si>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</si>
  <si>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</si>
  <si>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</si>
  <si>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</si>
  <si>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</si>
  <si>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</si>
  <si>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</si>
  <si>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</si>
  <si>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</si>
  <si>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</si>
  <si>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</si>
  <si>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</si>
  <si>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</si>
  <si>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</si>
  <si>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</si>
  <si>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</si>
  <si>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</si>
  <si>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</si>
  <si>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</si>
  <si>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</si>
  <si>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</si>
  <si>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</si>
  <si>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</si>
  <si>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</si>
  <si>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</si>
  <si>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</si>
  <si>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</si>
  <si>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</si>
  <si>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</si>
  <si>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</si>
  <si>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</si>
  <si>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</si>
  <si>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</si>
  <si>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</si>
  <si>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</si>
  <si>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</si>
  <si>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</si>
  <si>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</si>
  <si>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</si>
  <si>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</si>
  <si>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</si>
  <si>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</si>
  <si>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</si>
  <si>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</si>
  <si>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</si>
  <si>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</si>
  <si>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</si>
  <si>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</si>
  <si>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</si>
  <si>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</si>
  <si>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</si>
  <si>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</si>
  <si>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</si>
  <si>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</si>
  <si>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</si>
  <si>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</si>
  <si>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</si>
  <si>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</si>
  <si>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</si>
  <si>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</si>
  <si>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</si>
  <si>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</si>
  <si>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</si>
  <si>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</si>
  <si>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</si>
  <si>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</si>
  <si>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</si>
  <si>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</si>
  <si>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</si>
  <si>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</si>
  <si>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</si>
  <si>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</si>
  <si>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</si>
  <si>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</si>
  <si>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</si>
  <si>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</si>
  <si>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</si>
  <si>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</si>
  <si>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</si>
  <si>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</si>
  <si>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</si>
  <si>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</si>
  <si>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</si>
  <si>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</si>
  <si>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</si>
  <si>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</si>
  <si>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</si>
  <si>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</si>
  <si>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</si>
  <si>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</si>
  <si>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</si>
  <si>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</si>
  <si>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</si>
  <si>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</si>
  <si>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</si>
  <si>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</si>
  <si>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</si>
  <si>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</si>
  <si>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</si>
  <si>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</si>
  <si>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</si>
  <si>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</si>
  <si>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</si>
  <si>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</si>
  <si>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</si>
  <si>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</si>
  <si>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</si>
  <si>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</si>
  <si>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</si>
  <si>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</si>
  <si>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</si>
  <si>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</si>
  <si>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</si>
  <si>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</si>
  <si>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</si>
  <si>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</si>
  <si>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</si>
  <si>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</si>
  <si>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</si>
  <si>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</si>
  <si>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</si>
  <si>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</si>
  <si>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</si>
  <si>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</si>
  <si>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</si>
  <si>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</si>
  <si>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</si>
  <si>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</si>
  <si>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</si>
  <si>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</si>
  <si>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</si>
  <si>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</si>
  <si>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</si>
  <si>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</si>
  <si>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</si>
  <si>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</si>
  <si>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</si>
  <si>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</si>
  <si>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</si>
  <si>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</si>
  <si>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</si>
  <si>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</si>
  <si>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</si>
  <si>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</si>
  <si>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</si>
  <si>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</si>
  <si>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</si>
  <si>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</si>
  <si>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</si>
  <si>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</si>
  <si>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</si>
  <si>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</si>
  <si>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</si>
  <si>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</si>
  <si>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</si>
  <si>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</si>
  <si>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</si>
  <si>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</si>
  <si>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</si>
  <si>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</si>
  <si>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</si>
  <si>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</si>
  <si>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</si>
  <si>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</si>
  <si>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</si>
  <si>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</si>
  <si>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</si>
  <si>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</si>
  <si>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</si>
  <si>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</si>
  <si>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</si>
  <si>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</si>
  <si>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</si>
  <si>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</si>
  <si>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</si>
  <si>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</si>
  <si>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</si>
  <si>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</si>
  <si>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</si>
  <si>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</si>
  <si>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</si>
  <si>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</si>
  <si>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</si>
  <si>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</si>
  <si>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</si>
  <si>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</si>
  <si>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</si>
  <si>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</si>
  <si>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</si>
  <si>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</si>
  <si>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</si>
  <si>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</si>
  <si>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</si>
  <si>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</si>
  <si>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</si>
  <si>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</si>
  <si>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</si>
  <si>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</si>
  <si>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</si>
  <si>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</si>
  <si>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</si>
  <si>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</si>
  <si>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</si>
  <si>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</si>
  <si>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</si>
  <si>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</si>
  <si>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</si>
  <si>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</si>
  <si>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</si>
  <si>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</si>
  <si>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</si>
  <si>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</si>
  <si>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</si>
  <si>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</si>
  <si>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</si>
  <si>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</si>
  <si>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</si>
  <si>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</si>
  <si>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</si>
  <si>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</si>
  <si>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</si>
  <si>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</si>
  <si>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</si>
  <si>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</si>
  <si>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</si>
  <si>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</si>
  <si>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</si>
  <si>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</si>
  <si>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</si>
  <si>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</si>
  <si>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</si>
  <si>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</si>
  <si>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</si>
  <si>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</si>
  <si>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</si>
  <si>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</si>
  <si>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</si>
  <si>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</si>
  <si>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</si>
  <si>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</si>
  <si>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</si>
  <si>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</si>
  <si>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</si>
  <si>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</si>
  <si>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</si>
  <si>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</si>
  <si>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</si>
  <si>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</si>
  <si>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</si>
  <si>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</si>
  <si>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</si>
  <si>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</si>
  <si>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</si>
  <si>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</si>
  <si>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</si>
  <si>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</si>
  <si>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</si>
  <si>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</si>
  <si>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</si>
  <si>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</si>
  <si>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</si>
  <si>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</si>
  <si>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</si>
  <si>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</si>
  <si>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</si>
  <si>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</si>
  <si>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</si>
  <si>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</si>
  <si>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</si>
  <si>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</si>
  <si>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</si>
  <si>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</si>
  <si>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</si>
  <si>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</si>
  <si>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</si>
  <si>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</si>
  <si>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</si>
  <si>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</si>
  <si>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</si>
  <si>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</si>
  <si>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</si>
  <si>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</si>
  <si>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</si>
  <si>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</si>
  <si>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</si>
  <si>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</si>
  <si>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</si>
  <si>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</si>
  <si>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</si>
  <si>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</si>
  <si>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</si>
  <si>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</si>
  <si>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</si>
  <si>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</si>
  <si>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</si>
  <si>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</si>
  <si>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</si>
  <si>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</si>
  <si>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</si>
  <si>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</si>
  <si>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</si>
  <si>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</si>
  <si>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</si>
  <si>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</si>
  <si>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</si>
  <si>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</si>
  <si>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</si>
  <si>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</si>
  <si>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</si>
  <si>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</si>
  <si>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</si>
  <si>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</si>
  <si>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</si>
  <si>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</si>
  <si>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</si>
  <si>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</si>
  <si>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</si>
  <si>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</si>
  <si>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</si>
  <si>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</si>
  <si>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</si>
  <si>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</si>
  <si>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</si>
  <si>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</si>
  <si>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</si>
  <si>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</si>
  <si>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</si>
  <si>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</si>
  <si>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</si>
  <si>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</si>
  <si>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</si>
  <si>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</si>
  <si>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</si>
  <si>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</si>
  <si>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</si>
  <si>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</si>
  <si>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</si>
  <si>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</si>
  <si>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</si>
  <si>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</si>
  <si>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</si>
  <si>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</si>
  <si>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</si>
  <si>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</si>
  <si>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</si>
  <si>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</si>
  <si>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</si>
  <si>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</si>
  <si>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</si>
  <si>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</si>
  <si>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</si>
  <si>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</si>
  <si>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</si>
  <si>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</si>
  <si>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</si>
  <si>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</si>
  <si>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</si>
  <si>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</si>
  <si>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</si>
  <si>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</si>
  <si>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</si>
  <si>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</si>
  <si>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</si>
  <si>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</si>
  <si>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</si>
  <si>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</si>
  <si>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</si>
  <si>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</si>
  <si>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</si>
  <si>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</si>
  <si>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</si>
  <si>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</si>
  <si>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</si>
  <si>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</si>
  <si>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</si>
  <si>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</si>
  <si>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</si>
  <si>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</si>
  <si>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</si>
  <si>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</si>
  <si>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</si>
  <si>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</si>
  <si>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</si>
  <si>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</si>
  <si>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</si>
  <si>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</si>
  <si>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</si>
  <si>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</si>
  <si>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</si>
  <si>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</si>
  <si>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</si>
  <si>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</si>
  <si>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</si>
  <si>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</si>
  <si>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</si>
  <si>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</si>
  <si>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</si>
  <si>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</si>
  <si>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</si>
  <si>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</si>
  <si>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</si>
  <si>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</si>
  <si>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</si>
  <si>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</si>
  <si>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</si>
  <si>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</si>
  <si>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</si>
  <si>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</si>
  <si>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</si>
  <si>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</si>
  <si>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</si>
  <si>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</si>
  <si>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</si>
  <si>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</si>
  <si>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</si>
  <si>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</si>
  <si>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</si>
  <si>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</si>
  <si>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</si>
  <si>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</si>
  <si>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</si>
  <si>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</si>
  <si>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</si>
  <si>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</si>
  <si>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</si>
  <si>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</si>
  <si>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</si>
  <si>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</si>
  <si>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</si>
  <si>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</si>
  <si>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</si>
  <si>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</si>
  <si>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</si>
  <si>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</si>
  <si>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</si>
  <si>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</si>
  <si>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</si>
  <si>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</si>
  <si>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</si>
  <si>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</si>
  <si>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</si>
  <si>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</si>
  <si>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</si>
  <si>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</si>
  <si>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</si>
  <si>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</si>
  <si>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</si>
  <si>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</si>
  <si>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</si>
  <si>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</si>
  <si>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</si>
  <si>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</si>
  <si>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</si>
  <si>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</si>
  <si>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</si>
  <si>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</si>
  <si>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</si>
  <si>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</si>
  <si>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</si>
  <si>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</si>
  <si>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</si>
  <si>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</si>
  <si>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</si>
  <si>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</si>
  <si>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</si>
  <si>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</si>
  <si>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</si>
  <si>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</si>
  <si>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</si>
  <si>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</si>
  <si>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</si>
  <si>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</si>
  <si>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</si>
  <si>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</si>
  <si>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</si>
  <si>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</si>
  <si>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</si>
  <si>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</si>
  <si>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</si>
  <si>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</si>
  <si>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</si>
  <si>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</si>
  <si>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</si>
  <si>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</si>
  <si>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</si>
  <si>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</si>
  <si>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</si>
  <si>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</si>
  <si>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</si>
  <si>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</si>
  <si>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</si>
  <si>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</si>
  <si>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</si>
  <si>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</si>
  <si>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</si>
  <si>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</si>
  <si>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</si>
  <si>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</si>
  <si>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</si>
  <si>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</si>
  <si>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</si>
  <si>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</si>
  <si>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</si>
  <si>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</si>
  <si>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</si>
  <si>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</si>
  <si>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</si>
  <si>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</si>
  <si>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</si>
  <si>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</si>
  <si>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</si>
  <si>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</si>
  <si>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</si>
  <si>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</si>
  <si>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</si>
  <si>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</si>
  <si>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</si>
  <si>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</si>
  <si>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</si>
  <si>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</si>
  <si>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</si>
  <si>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</si>
  <si>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</si>
  <si>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</si>
  <si>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</si>
  <si>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</si>
  <si>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</si>
  <si>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</si>
  <si>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</si>
  <si>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</si>
  <si>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</si>
  <si>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</si>
  <si>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</si>
  <si>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</si>
  <si>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</si>
  <si>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</si>
  <si>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</si>
  <si>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</si>
  <si>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</si>
  <si>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</si>
  <si>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</si>
  <si>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</si>
  <si>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</si>
  <si>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</si>
  <si>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</si>
  <si>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</si>
  <si>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</si>
  <si>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</si>
  <si>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</si>
  <si>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</si>
  <si>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</si>
  <si>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</si>
  <si>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</si>
  <si>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</si>
  <si>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</si>
  <si>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</si>
  <si>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</si>
  <si>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</si>
  <si>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</si>
  <si>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</si>
  <si>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</si>
  <si>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</si>
  <si>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</si>
  <si>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</si>
  <si>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</si>
  <si>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</si>
  <si>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</si>
  <si>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</si>
  <si>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</si>
  <si>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</si>
  <si>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</si>
  <si>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</si>
  <si>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</si>
  <si>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</si>
  <si>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</si>
  <si>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</si>
  <si>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</si>
  <si>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</si>
  <si>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</si>
  <si>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</si>
  <si>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</si>
  <si>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</si>
  <si>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</si>
  <si>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</si>
  <si>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</si>
  <si>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</si>
  <si>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</si>
  <si>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</si>
  <si>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</si>
  <si>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</si>
  <si>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</si>
  <si>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</si>
  <si>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</si>
  <si>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</si>
  <si>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</si>
  <si>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</si>
  <si>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</si>
  <si>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</si>
  <si>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</si>
  <si>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</si>
  <si>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</si>
  <si>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</si>
  <si>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</si>
  <si>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</si>
  <si>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</si>
  <si>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</si>
  <si>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</si>
  <si>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</si>
  <si>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</si>
  <si>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</si>
  <si>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</si>
  <si>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</si>
  <si>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</si>
  <si>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</si>
  <si>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</si>
  <si>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</si>
  <si>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</si>
  <si>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</si>
  <si>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</si>
  <si>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</si>
  <si>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</si>
  <si>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</si>
  <si>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</si>
  <si>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</si>
  <si>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</si>
  <si>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</si>
  <si>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</si>
  <si>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</si>
  <si>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</si>
  <si>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</si>
  <si>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</si>
  <si>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</si>
  <si>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</si>
  <si>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</si>
  <si>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</si>
  <si>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</si>
  <si>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</si>
  <si>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</si>
  <si>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</si>
  <si>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</si>
  <si>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</si>
  <si>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</si>
  <si>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</si>
  <si>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</si>
  <si>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</si>
  <si>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</si>
  <si>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</si>
  <si>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</si>
  <si>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</si>
  <si>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</si>
  <si>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</si>
  <si>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</si>
  <si>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</si>
  <si>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</si>
  <si>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</si>
  <si>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</si>
  <si>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</si>
  <si>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</si>
  <si>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</si>
  <si>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</si>
  <si>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</si>
  <si>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</si>
  <si>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</si>
  <si>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</si>
  <si>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</si>
  <si>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</si>
  <si>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</si>
  <si>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</si>
  <si>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</si>
  <si>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</si>
  <si>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</si>
  <si>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</si>
  <si>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</si>
  <si>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</si>
  <si>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</si>
  <si>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</si>
  <si>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</si>
  <si>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</si>
  <si>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</si>
  <si>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</si>
  <si>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</si>
  <si>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</si>
  <si>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</si>
  <si>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</si>
  <si>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</si>
  <si>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</si>
  <si>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</si>
  <si>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</si>
  <si>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</si>
  <si>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</si>
  <si>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</si>
  <si>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</si>
  <si>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</si>
  <si>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</si>
  <si>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</si>
  <si>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</si>
  <si>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</si>
  <si>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</si>
  <si>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</si>
  <si>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</si>
  <si>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</si>
  <si>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</si>
  <si>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</si>
  <si>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</si>
  <si>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</si>
  <si>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</si>
  <si>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</si>
  <si>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</si>
  <si>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</si>
  <si>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</si>
  <si>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</si>
  <si>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</si>
  <si>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</si>
  <si>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</si>
  <si>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</si>
  <si>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</si>
  <si>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</si>
  <si>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</si>
  <si>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</si>
  <si>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</si>
  <si>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</si>
  <si>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</si>
  <si>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</si>
  <si>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</si>
  <si>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</si>
  <si>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</si>
  <si>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</si>
  <si>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</si>
  <si>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</si>
  <si>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</si>
  <si>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</si>
  <si>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</si>
  <si>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</si>
  <si>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</si>
  <si>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</si>
  <si>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</si>
  <si>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</si>
  <si>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</si>
  <si>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</si>
  <si>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</si>
  <si>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</si>
  <si>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</si>
  <si>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</si>
  <si>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</si>
  <si>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</si>
  <si>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</si>
  <si>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</si>
  <si>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</si>
  <si>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</si>
  <si>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</si>
  <si>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</si>
  <si>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</si>
  <si>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</si>
  <si>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</si>
  <si>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</si>
  <si>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</si>
  <si>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</si>
  <si>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</si>
  <si>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</si>
  <si>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</si>
  <si>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</si>
  <si>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</si>
  <si>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</si>
  <si>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</si>
  <si>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</si>
  <si>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</si>
  <si>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</si>
  <si>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</si>
  <si>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</si>
  <si>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</si>
  <si>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</si>
  <si>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</si>
  <si>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</si>
  <si>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</si>
  <si>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</si>
  <si>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</si>
  <si>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</si>
  <si>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</si>
  <si>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</si>
  <si>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</si>
  <si>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</si>
  <si>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</si>
  <si>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</si>
  <si>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</si>
  <si>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</si>
  <si>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</si>
  <si>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</si>
  <si>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</si>
  <si>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</si>
  <si>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</si>
  <si>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</si>
  <si>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</si>
  <si>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</si>
  <si>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</si>
  <si>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</si>
  <si>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</si>
  <si>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</si>
  <si>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</si>
  <si>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</si>
  <si>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</si>
  <si>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</si>
  <si>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</si>
  <si>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</si>
  <si>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</si>
  <si>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</si>
  <si>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</si>
  <si>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</si>
  <si>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</si>
  <si>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</si>
  <si>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</si>
  <si>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</si>
  <si>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</si>
  <si>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</si>
  <si>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</si>
  <si>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</si>
  <si>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</si>
  <si>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</si>
  <si>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</si>
  <si>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</si>
  <si>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</si>
  <si>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</si>
  <si>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</si>
  <si>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</si>
  <si>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</si>
  <si>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</si>
  <si>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</si>
  <si>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</si>
  <si>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</si>
  <si>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</si>
  <si>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</si>
  <si>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</si>
  <si>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</si>
  <si>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</si>
  <si>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</si>
  <si>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</si>
  <si>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</si>
  <si>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</si>
  <si>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</si>
  <si>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</si>
  <si>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</si>
  <si>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</si>
  <si>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</si>
  <si>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</si>
  <si>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</si>
  <si>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</si>
  <si>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</si>
  <si>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</si>
  <si>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</si>
  <si>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</si>
  <si>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</si>
  <si>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</si>
  <si>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</si>
  <si>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</si>
  <si>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</si>
  <si>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</si>
  <si>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</si>
  <si>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</si>
  <si>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</si>
  <si>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</si>
  <si>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</si>
  <si>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</si>
  <si>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</si>
  <si>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</si>
  <si>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</si>
  <si>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</si>
  <si>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</si>
  <si>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</si>
  <si>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</si>
  <si>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</si>
  <si>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</si>
  <si>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</si>
  <si>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</si>
  <si>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</si>
  <si>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</si>
  <si>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</si>
  <si>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</si>
  <si>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</si>
  <si>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</si>
  <si>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</si>
  <si>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</si>
  <si>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</si>
  <si>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</si>
  <si>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</si>
  <si>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</si>
  <si>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</si>
  <si>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</si>
  <si>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</si>
  <si>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</si>
  <si>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</si>
  <si>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</si>
  <si>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</si>
  <si>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</si>
  <si>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</si>
  <si>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</si>
  <si>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</si>
  <si>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</si>
  <si>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</si>
  <si>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</si>
  <si>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</si>
  <si>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</si>
  <si>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</si>
  <si>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</si>
  <si>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</si>
  <si>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</si>
  <si>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</si>
  <si>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</si>
  <si>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</si>
  <si>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</si>
  <si>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</si>
  <si>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</si>
  <si>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</si>
  <si>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</si>
  <si>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</si>
  <si>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</si>
  <si>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</si>
  <si>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</si>
  <si>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</si>
  <si>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</si>
  <si>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</si>
  <si>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</si>
  <si>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</si>
  <si>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</si>
  <si>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</si>
  <si>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</si>
  <si>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</si>
  <si>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</si>
  <si>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</si>
  <si>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</si>
  <si>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</si>
  <si>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</si>
  <si>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</si>
  <si>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</si>
  <si>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</si>
  <si>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</si>
  <si>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</si>
  <si>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</si>
  <si>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</si>
  <si>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</si>
  <si>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</si>
  <si>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</si>
  <si>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</si>
  <si>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</si>
  <si>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</si>
  <si>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</si>
  <si>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</si>
  <si>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</si>
  <si>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</si>
  <si>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</si>
  <si>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</si>
  <si>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</si>
  <si>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</si>
  <si>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</si>
  <si>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</si>
  <si>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</si>
  <si>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</si>
  <si>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</si>
  <si>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</si>
  <si>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</si>
  <si>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</si>
  <si>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</si>
  <si>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</si>
  <si>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</si>
  <si>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</si>
  <si>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</si>
  <si>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</si>
  <si>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</si>
  <si>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</si>
  <si>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</si>
  <si>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</si>
  <si>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</si>
  <si>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</si>
  <si>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</si>
  <si>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</si>
  <si>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</si>
  <si>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</si>
  <si>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</si>
  <si>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</si>
  <si>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</si>
  <si>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</si>
  <si>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</si>
  <si>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</si>
  <si>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</si>
  <si>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</si>
  <si>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</si>
  <si>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</si>
  <si>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</si>
  <si>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</si>
  <si>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</si>
  <si>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</si>
  <si>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</si>
  <si>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</si>
  <si>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</si>
  <si>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</si>
  <si>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</si>
  <si>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</si>
  <si>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</si>
  <si>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</si>
  <si>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</si>
  <si>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</si>
  <si>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</si>
  <si>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</si>
  <si>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</si>
  <si>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</si>
  <si>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</si>
  <si>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</si>
  <si>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</si>
  <si>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</si>
  <si>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</si>
  <si>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</si>
  <si>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</si>
  <si>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</si>
  <si>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</si>
  <si>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</si>
  <si>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</si>
  <si>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</si>
  <si>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</si>
  <si>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</si>
  <si>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</si>
  <si>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</si>
  <si>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</si>
  <si>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</si>
  <si>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</si>
  <si>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</si>
  <si>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</si>
  <si>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</si>
  <si>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</si>
  <si>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</si>
  <si>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</si>
  <si>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</si>
  <si>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</si>
  <si>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</si>
  <si>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</si>
  <si>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</si>
  <si>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</si>
  <si>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</si>
  <si>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</si>
  <si>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</si>
  <si>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</si>
  <si>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</si>
  <si>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</si>
  <si>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</si>
  <si>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</si>
  <si>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</si>
  <si>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</si>
  <si>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</si>
  <si>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</si>
  <si>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</si>
  <si>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</si>
  <si>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</si>
  <si>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</si>
  <si>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</si>
  <si>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</si>
  <si>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</si>
  <si>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</si>
  <si>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</si>
  <si>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</si>
  <si>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</si>
  <si>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</si>
  <si>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</si>
  <si>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</si>
  <si>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</si>
  <si>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</si>
  <si>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</si>
  <si>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</si>
  <si>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</si>
  <si>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</si>
  <si>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</si>
  <si>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</si>
  <si>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</si>
  <si>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</si>
  <si>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</si>
  <si>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</si>
  <si>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</si>
  <si>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</si>
  <si>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</si>
  <si>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</si>
  <si>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</si>
  <si>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</si>
  <si>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</si>
  <si>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</si>
  <si>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</si>
  <si>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</si>
  <si>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</si>
  <si>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</si>
  <si>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</si>
  <si>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</si>
  <si>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</si>
  <si>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</si>
  <si>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</si>
  <si>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</si>
  <si>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</si>
  <si>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</si>
  <si>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</si>
  <si>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</si>
  <si>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</si>
  <si>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</si>
  <si>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</si>
  <si>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</si>
  <si>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</si>
  <si>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</si>
  <si>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</si>
  <si>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</si>
  <si>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</si>
  <si>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</si>
  <si>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</si>
  <si>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</si>
  <si>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</si>
  <si>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</si>
  <si>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</si>
  <si>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</si>
  <si>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</si>
  <si>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</si>
  <si>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</si>
  <si>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</si>
  <si>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</si>
  <si>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</si>
  <si>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</si>
  <si>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</si>
  <si>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</si>
  <si>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</si>
  <si>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</si>
  <si>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</si>
  <si>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</si>
  <si>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</si>
  <si>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</si>
  <si>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</si>
  <si>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</si>
  <si>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</si>
  <si>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</si>
  <si>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</si>
  <si>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</si>
  <si>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</si>
  <si>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</si>
  <si>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</si>
  <si>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</si>
  <si>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</si>
  <si>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</si>
  <si>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</si>
  <si>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</si>
  <si>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</si>
  <si>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</si>
  <si>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</si>
  <si>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</si>
  <si>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</si>
  <si>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</si>
  <si>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</si>
  <si>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</si>
  <si>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</si>
  <si>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</si>
  <si>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</si>
  <si>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</si>
  <si>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</si>
  <si>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</si>
  <si>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</si>
  <si>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</si>
  <si>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</si>
  <si>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</si>
  <si>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</si>
  <si>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</si>
  <si>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</si>
  <si>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</si>
  <si>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</si>
  <si>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</si>
  <si>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</si>
  <si>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</si>
  <si>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</si>
  <si>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</si>
  <si>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</si>
  <si>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</si>
  <si>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</si>
  <si>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</si>
  <si>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</si>
  <si>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</si>
  <si>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</si>
  <si>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</si>
  <si>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</si>
  <si>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</si>
  <si>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</si>
  <si>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</si>
  <si>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</si>
  <si>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</si>
  <si>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</si>
  <si>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</si>
  <si>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</si>
  <si>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</si>
  <si>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</si>
  <si>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</si>
  <si>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</si>
  <si>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</si>
  <si>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</si>
  <si>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</si>
  <si>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</si>
  <si>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</si>
  <si>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</si>
  <si>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</si>
  <si>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</si>
  <si>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</si>
  <si>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</si>
  <si>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</si>
  <si>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</si>
  <si>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</si>
  <si>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</si>
  <si>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</si>
  <si>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</si>
  <si>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</si>
  <si>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</si>
  <si>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</si>
  <si>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</si>
  <si>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</si>
  <si>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</si>
  <si>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</si>
  <si>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</si>
  <si>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</si>
  <si>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</si>
  <si>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</si>
  <si>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</si>
  <si>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</si>
  <si>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</si>
  <si>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</si>
  <si>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</si>
  <si>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</si>
  <si>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</si>
  <si>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</si>
  <si>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</si>
  <si>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</si>
  <si>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</si>
  <si>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</si>
  <si>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</si>
  <si>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</si>
  <si>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</si>
  <si>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</si>
  <si>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</si>
  <si>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</si>
  <si>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</si>
  <si>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</si>
  <si>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</si>
  <si>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</si>
  <si>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</si>
  <si>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</si>
  <si>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</si>
  <si>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</si>
  <si>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</si>
  <si>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</si>
  <si>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</si>
  <si>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</si>
  <si>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</si>
  <si>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</si>
  <si>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</si>
  <si>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</si>
  <si>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</si>
  <si>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</si>
  <si>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</si>
  <si>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</si>
  <si>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</si>
  <si>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</si>
  <si>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</si>
  <si>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</si>
  <si>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</si>
  <si>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</si>
  <si>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</si>
  <si>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</si>
  <si>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</si>
  <si>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</si>
  <si>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</si>
  <si>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</si>
  <si>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</si>
  <si>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</si>
  <si>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</si>
  <si>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</si>
  <si>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</si>
  <si>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</si>
  <si>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</si>
  <si>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</si>
  <si>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</si>
  <si>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</si>
  <si>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</si>
  <si>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</si>
  <si>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</si>
  <si>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</si>
  <si>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</si>
  <si>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</si>
  <si>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</si>
  <si>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</si>
  <si>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</si>
  <si>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</si>
  <si>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</si>
  <si>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</si>
  <si>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</si>
  <si>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</si>
  <si>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</si>
  <si>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</si>
  <si>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</si>
  <si>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</si>
  <si>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</si>
  <si>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</si>
  <si>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</si>
  <si>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</si>
  <si>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</si>
  <si>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</si>
  <si>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</si>
  <si>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</si>
  <si>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</si>
  <si>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</si>
  <si>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</si>
  <si>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</si>
  <si>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</si>
  <si>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</si>
  <si>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</si>
  <si>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</si>
  <si>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</si>
  <si>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</si>
  <si>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</si>
  <si>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</si>
  <si>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</si>
  <si>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</si>
  <si>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</si>
  <si>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</si>
  <si>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</si>
  <si>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</si>
  <si>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</si>
  <si>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</si>
  <si>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</si>
  <si>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</si>
  <si>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</si>
  <si>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</si>
  <si>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</si>
  <si>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</si>
  <si>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</si>
  <si>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</si>
  <si>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</si>
  <si>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</si>
  <si>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</si>
  <si>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</si>
  <si>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</si>
  <si>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</si>
  <si>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</si>
  <si>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</si>
  <si>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</si>
  <si>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</si>
  <si>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</si>
  <si>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</si>
  <si>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</si>
  <si>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</si>
  <si>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</si>
  <si>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</si>
  <si>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</si>
  <si>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</si>
  <si>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</si>
  <si>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</si>
  <si>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</si>
  <si>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</si>
  <si>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</si>
  <si>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</si>
  <si>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</si>
  <si>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</si>
  <si>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</si>
  <si>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</si>
  <si>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</si>
  <si>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</si>
  <si>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</si>
  <si>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</si>
  <si>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</si>
  <si>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</si>
  <si>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</si>
  <si>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</si>
  <si>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</si>
  <si>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</si>
  <si>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</si>
  <si>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</si>
  <si>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</si>
  <si>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</si>
  <si>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</si>
  <si>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</si>
  <si>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</si>
  <si>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</si>
  <si>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</si>
  <si>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</si>
  <si>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</si>
  <si>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</si>
  <si>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</si>
  <si>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</si>
  <si>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</si>
  <si>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</si>
  <si>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</si>
  <si>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</si>
  <si>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</si>
  <si>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</si>
  <si>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</si>
  <si>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</si>
  <si>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</si>
  <si>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</si>
  <si>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</si>
  <si>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</si>
  <si>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</si>
  <si>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</si>
  <si>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</si>
  <si>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</si>
  <si>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</si>
  <si>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</si>
  <si>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</si>
  <si>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</si>
  <si>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</si>
  <si>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</si>
  <si>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</si>
  <si>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</si>
  <si>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</si>
  <si>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</si>
  <si>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</si>
  <si>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</si>
  <si>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</si>
  <si>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</si>
  <si>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</si>
  <si>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</si>
  <si>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</si>
  <si>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</si>
  <si>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</si>
  <si>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</si>
  <si>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</si>
  <si>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</si>
  <si>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</si>
  <si>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</si>
  <si>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</si>
  <si>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</si>
  <si>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</si>
  <si>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</si>
  <si>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</si>
  <si>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</si>
  <si>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</si>
  <si>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</si>
  <si>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</si>
  <si>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</si>
  <si>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</si>
  <si>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</si>
  <si>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</si>
  <si>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</si>
  <si>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</si>
  <si>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</si>
  <si>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</si>
  <si>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</si>
  <si>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</si>
  <si>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</si>
  <si>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</si>
  <si>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</si>
  <si>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</si>
  <si>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</si>
  <si>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</si>
  <si>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</si>
  <si>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</si>
  <si>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</si>
  <si>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</si>
  <si>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</si>
  <si>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</si>
  <si>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</si>
  <si>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</si>
  <si>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</si>
  <si>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</si>
  <si>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</si>
  <si>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</si>
  <si>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</si>
  <si>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</si>
  <si>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</si>
  <si>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</si>
  <si>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</si>
  <si>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</si>
  <si>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</si>
  <si>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</si>
  <si>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</si>
  <si>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</si>
  <si>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</si>
  <si>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</si>
  <si>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</si>
  <si>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</si>
  <si>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</si>
  <si>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</si>
  <si>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</si>
  <si>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</si>
  <si>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</si>
  <si>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</si>
  <si>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</si>
  <si>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</si>
  <si>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</si>
  <si>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</si>
  <si>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</si>
  <si>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</si>
  <si>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</si>
  <si>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</si>
  <si>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</si>
  <si>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</si>
  <si>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</si>
  <si>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</si>
  <si>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</si>
  <si>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</si>
  <si>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</si>
  <si>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</si>
  <si>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</si>
  <si>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</si>
  <si>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</si>
  <si>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</si>
  <si>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</si>
  <si>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</si>
  <si>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</si>
  <si>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</si>
  <si>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</si>
  <si>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</si>
  <si>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</si>
  <si>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</si>
  <si>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</si>
  <si>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</si>
  <si>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</si>
  <si>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</si>
  <si>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</si>
  <si>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</si>
  <si>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</si>
  <si>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</si>
  <si>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</si>
  <si>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</si>
  <si>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</si>
  <si>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</si>
  <si>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</si>
  <si>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</si>
  <si>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</si>
  <si>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</si>
  <si>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</si>
  <si>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</si>
  <si>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</si>
  <si>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</si>
  <si>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</si>
  <si>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</si>
  <si>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</si>
  <si>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</si>
  <si>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</si>
  <si>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</si>
  <si>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</si>
  <si>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</si>
  <si>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</si>
  <si>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</si>
  <si>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</si>
  <si>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</si>
  <si>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</si>
  <si>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</si>
  <si>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</si>
  <si>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</si>
  <si>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</si>
  <si>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</si>
  <si>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</si>
  <si>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</si>
  <si>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</si>
  <si>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</si>
  <si>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</si>
  <si>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</si>
  <si>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</si>
  <si>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</si>
  <si>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</si>
  <si>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</si>
  <si>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</si>
  <si>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</si>
  <si>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</si>
  <si>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</si>
  <si>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</si>
  <si>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</si>
  <si>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</si>
  <si>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</si>
  <si>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</si>
  <si>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</si>
  <si>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</si>
  <si>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</si>
  <si>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</si>
  <si>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</si>
  <si>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</si>
  <si>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</si>
  <si>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</si>
  <si>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</si>
  <si>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</si>
  <si>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</si>
  <si>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</si>
  <si>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</si>
  <si>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</si>
  <si>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</si>
  <si>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</si>
  <si>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</si>
  <si>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</si>
  <si>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</si>
  <si>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</si>
  <si>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</si>
  <si>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</si>
  <si>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</si>
  <si>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</si>
  <si>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</si>
  <si>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</si>
  <si>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</si>
  <si>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</si>
  <si>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</si>
  <si>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</si>
  <si>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</si>
  <si>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</si>
  <si>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</si>
  <si>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</si>
  <si>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</si>
  <si>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</si>
  <si>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</si>
  <si>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</si>
  <si>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</si>
  <si>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</si>
  <si>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</si>
  <si>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</si>
  <si>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</si>
  <si>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</si>
  <si>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</si>
  <si>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</si>
  <si>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</si>
  <si>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</si>
  <si>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</si>
  <si>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</si>
  <si>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</si>
  <si>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</si>
  <si>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</si>
  <si>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</si>
  <si>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</si>
  <si>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</si>
  <si>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</si>
  <si>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</si>
  <si>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</si>
  <si>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</si>
  <si>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</si>
  <si>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</si>
  <si>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</si>
  <si>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</si>
  <si>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</si>
  <si>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</si>
  <si>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</si>
  <si>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</si>
  <si>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</si>
  <si>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</si>
  <si>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</si>
  <si>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</si>
  <si>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</si>
  <si>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</si>
  <si>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</si>
  <si>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</si>
  <si>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</si>
  <si>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</si>
  <si>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</si>
  <si>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</si>
  <si>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</si>
  <si>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</si>
  <si>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</si>
  <si>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</si>
  <si>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</si>
  <si>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</si>
  <si>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</si>
  <si>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</si>
  <si>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</si>
  <si>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</si>
  <si>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</si>
  <si>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</si>
  <si>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</si>
  <si>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</si>
  <si>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</si>
  <si>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</si>
  <si>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</si>
  <si>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</si>
  <si>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</si>
  <si>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</si>
  <si>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</si>
  <si>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</si>
  <si>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</si>
  <si>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</si>
  <si>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</si>
  <si>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</si>
  <si>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</si>
  <si>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</si>
  <si>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</si>
  <si>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</si>
  <si>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</si>
  <si>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</si>
  <si>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</si>
  <si>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</si>
  <si>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</si>
  <si>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</si>
  <si>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</si>
  <si>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</si>
  <si>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</si>
  <si>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</si>
  <si>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</si>
  <si>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</si>
  <si>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</si>
  <si>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</si>
  <si>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</si>
  <si>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</si>
  <si>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</si>
  <si>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</si>
  <si>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</si>
  <si>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</si>
  <si>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</si>
  <si>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</si>
  <si>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</si>
  <si>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</si>
  <si>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</si>
  <si>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</si>
  <si>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</si>
  <si>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</si>
  <si>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</si>
  <si>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</si>
  <si>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</si>
  <si>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</si>
  <si>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</si>
  <si>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</si>
  <si>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</si>
  <si>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</si>
  <si>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</si>
  <si>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</si>
  <si>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</si>
  <si>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</si>
  <si>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</si>
  <si>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</si>
  <si>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</si>
  <si>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</si>
  <si>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</si>
  <si>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</si>
  <si>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</si>
  <si>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</si>
  <si>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</si>
  <si>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</si>
  <si>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</si>
  <si>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</si>
  <si>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</si>
  <si>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</si>
  <si>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</si>
  <si>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</si>
  <si>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</si>
  <si>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</si>
  <si>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</si>
  <si>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</si>
  <si>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</si>
  <si>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</si>
  <si>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</si>
  <si>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</si>
  <si>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</si>
  <si>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</si>
  <si>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</si>
  <si>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</si>
  <si>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</si>
  <si>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</si>
  <si>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</si>
  <si>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</si>
  <si>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</si>
  <si>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</si>
  <si>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</si>
  <si>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</si>
  <si>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</si>
  <si>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</si>
  <si>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</si>
  <si>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</si>
  <si>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</si>
  <si>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</si>
  <si>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</si>
  <si>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</si>
  <si>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</si>
  <si>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</si>
  <si>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</si>
  <si>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</si>
  <si>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</si>
  <si>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</si>
  <si>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</si>
  <si>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</si>
  <si>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</si>
  <si>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</si>
  <si>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</si>
  <si>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</si>
  <si>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</si>
  <si>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</si>
  <si>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</si>
  <si>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</si>
  <si>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</si>
  <si>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</si>
  <si>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</si>
  <si>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</si>
  <si>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</si>
  <si>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</si>
  <si>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</si>
  <si>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</si>
  <si>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</si>
  <si>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</si>
  <si>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</si>
  <si>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</si>
  <si>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</si>
  <si>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</si>
  <si>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</si>
  <si>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</si>
  <si>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</si>
  <si>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</si>
  <si>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</si>
  <si>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</si>
  <si>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</si>
  <si>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</si>
  <si>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</si>
  <si>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</si>
  <si>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</si>
  <si>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</si>
  <si>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</si>
  <si>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</si>
  <si>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</si>
  <si>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</si>
  <si>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</si>
  <si>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</si>
  <si>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</si>
  <si>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</si>
  <si>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</si>
  <si>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</si>
  <si>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</si>
  <si>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</si>
  <si>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</si>
  <si>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</si>
  <si>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</si>
  <si>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</si>
  <si>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</si>
  <si>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</si>
  <si>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</si>
  <si>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</si>
  <si>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</si>
  <si>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</si>
  <si>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</si>
  <si>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</si>
  <si>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</si>
  <si>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</si>
  <si>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</si>
  <si>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</si>
  <si>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</si>
  <si>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</si>
  <si>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</si>
  <si>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</si>
  <si>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</si>
  <si>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</si>
  <si>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</si>
  <si>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</si>
  <si>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</si>
  <si>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</si>
  <si>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</si>
  <si>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</si>
  <si>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</si>
  <si>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</si>
  <si>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</si>
  <si>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</si>
  <si>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</si>
  <si>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</si>
  <si>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</si>
  <si>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</si>
  <si>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</si>
  <si>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</si>
  <si>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</si>
  <si>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</si>
  <si>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</si>
  <si>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</si>
  <si>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</si>
  <si>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</si>
  <si>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</si>
  <si>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</si>
  <si>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</si>
  <si>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</si>
  <si>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</si>
  <si>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</si>
  <si>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</si>
  <si>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</si>
  <si>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</si>
  <si>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</si>
  <si>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</si>
  <si>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</si>
  <si>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</si>
  <si>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</si>
  <si>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</si>
  <si>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</si>
  <si>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</si>
  <si>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</si>
  <si>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</si>
  <si>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</si>
  <si>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</si>
  <si>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</si>
  <si>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</si>
  <si>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</si>
  <si>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</si>
  <si>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</si>
  <si>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</si>
  <si>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</si>
  <si>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</si>
  <si>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</si>
  <si>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</si>
  <si>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</si>
  <si>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</si>
  <si>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</si>
  <si>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</si>
  <si>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</si>
  <si>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</si>
  <si>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</si>
  <si>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</si>
  <si>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</si>
  <si>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</si>
  <si>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</si>
  <si>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</si>
  <si>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</si>
  <si>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</si>
  <si>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</si>
  <si>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</si>
  <si>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</si>
  <si>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</si>
  <si>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</si>
  <si>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</si>
  <si>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</si>
  <si>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</si>
  <si>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</si>
  <si>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</si>
  <si>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</si>
  <si>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</si>
  <si>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</si>
  <si>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</si>
  <si>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</si>
  <si>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</si>
  <si>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</si>
  <si>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</si>
  <si>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</si>
  <si>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</si>
  <si>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</si>
  <si>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</si>
  <si>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</si>
  <si>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</si>
  <si>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</si>
  <si>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</si>
  <si>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</si>
  <si>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</si>
  <si>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</si>
  <si>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</si>
  <si>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</si>
  <si>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</si>
  <si>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</si>
  <si>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</si>
  <si>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</si>
  <si>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</si>
  <si>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</si>
  <si>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</si>
  <si>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</si>
  <si>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</si>
  <si>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</si>
  <si>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</si>
  <si>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</si>
  <si>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</si>
  <si>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</si>
  <si>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</si>
  <si>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</si>
  <si>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</si>
  <si>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</si>
  <si>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</si>
  <si>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</si>
  <si>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</si>
  <si>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</si>
  <si>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</si>
  <si>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</si>
  <si>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</si>
  <si>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</si>
  <si>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</si>
  <si>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</si>
  <si>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</si>
  <si>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</si>
  <si>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</si>
  <si>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</si>
  <si>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</si>
  <si>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</si>
  <si>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</si>
  <si>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</si>
  <si>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</si>
  <si>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</si>
  <si>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</si>
  <si>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</si>
  <si>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</si>
  <si>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</si>
  <si>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</si>
  <si>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</si>
  <si>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</si>
  <si>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</si>
  <si>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</si>
  <si>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</si>
  <si>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</si>
  <si>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</si>
  <si>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</si>
  <si>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</si>
  <si>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</si>
  <si>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</si>
  <si>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</si>
  <si>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</si>
  <si>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</si>
  <si>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</si>
  <si>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</si>
  <si>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</si>
  <si>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</si>
  <si>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</si>
  <si>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</si>
  <si>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</si>
  <si>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</si>
  <si>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</si>
  <si>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</si>
  <si>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</si>
  <si>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</si>
  <si>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</si>
  <si>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</si>
  <si>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</si>
  <si>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</si>
  <si>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</si>
  <si>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</si>
  <si>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</si>
  <si>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</si>
  <si>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</si>
  <si>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</si>
  <si>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</si>
  <si>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</si>
  <si>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</si>
  <si>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</si>
  <si>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</si>
  <si>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</si>
  <si>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</si>
  <si>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</si>
  <si>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</si>
  <si>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</si>
  <si>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</si>
  <si>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</si>
  <si>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</si>
  <si>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</si>
  <si>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</si>
  <si>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</si>
  <si>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</si>
  <si>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</si>
  <si>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</si>
  <si>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</si>
  <si>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</si>
  <si>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</si>
  <si>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</si>
  <si>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</si>
  <si>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</si>
  <si>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</si>
  <si>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</si>
  <si>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</si>
  <si>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</si>
  <si>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</si>
  <si>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</si>
  <si>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</si>
  <si>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</si>
  <si>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</si>
  <si>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</si>
  <si>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</si>
  <si>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</si>
  <si>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</si>
  <si>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</si>
  <si>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</si>
  <si>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</si>
  <si>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</si>
  <si>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</si>
  <si>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</si>
  <si>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</si>
  <si>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</si>
  <si>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</si>
  <si>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</si>
  <si>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</si>
  <si>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</si>
  <si>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</si>
  <si>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</si>
  <si>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</si>
  <si>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</si>
  <si>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</si>
  <si>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</si>
  <si>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</si>
  <si>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</si>
  <si>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</si>
  <si>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</si>
  <si>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</si>
  <si>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</si>
  <si>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</si>
  <si>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</si>
  <si>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</si>
  <si>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</si>
  <si>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</si>
  <si>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</si>
  <si>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</si>
  <si>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</si>
  <si>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</si>
  <si>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</si>
  <si>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</si>
  <si>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</si>
  <si>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</si>
  <si>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</si>
  <si>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</si>
  <si>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</si>
  <si>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</si>
  <si>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</si>
  <si>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</si>
  <si>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</si>
  <si>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</si>
  <si>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</si>
  <si>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</si>
  <si>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</si>
  <si>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</si>
  <si>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</si>
  <si>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</si>
  <si>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</si>
  <si>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</si>
  <si>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</si>
  <si>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</si>
  <si>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</si>
  <si>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</si>
  <si>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</si>
  <si>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</si>
  <si>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</si>
  <si>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</si>
  <si>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</si>
  <si>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</si>
  <si>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</si>
  <si>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</si>
  <si>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</si>
  <si>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</si>
  <si>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</si>
  <si>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</si>
  <si>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</si>
  <si>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</si>
  <si>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</si>
  <si>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</si>
  <si>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</si>
  <si>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</si>
  <si>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</si>
  <si>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</si>
  <si>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</si>
  <si>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</si>
  <si>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</si>
  <si>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</si>
  <si>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</si>
  <si>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</si>
  <si>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</si>
  <si>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</si>
  <si>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</si>
  <si>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</si>
  <si>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</si>
  <si>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</si>
  <si>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</si>
  <si>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</si>
  <si>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</si>
  <si>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</si>
  <si>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</si>
  <si>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</si>
  <si>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</si>
  <si>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</si>
  <si>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</si>
  <si>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</si>
  <si>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</si>
  <si>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</si>
  <si>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</si>
  <si>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</si>
  <si>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</si>
  <si>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</si>
  <si>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</si>
  <si>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</si>
  <si>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</si>
  <si>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</si>
  <si>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</si>
  <si>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</si>
  <si>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</si>
  <si>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</si>
  <si>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</si>
  <si>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</si>
  <si>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</si>
  <si>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</si>
  <si>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</si>
  <si>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</si>
  <si>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</si>
  <si>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</si>
  <si>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</si>
  <si>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</si>
  <si>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</si>
  <si>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</si>
  <si>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</si>
  <si>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</si>
  <si>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</si>
  <si>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</si>
  <si>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</si>
  <si>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</si>
  <si>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</si>
  <si>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</si>
  <si>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</si>
  <si>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</si>
  <si>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</si>
  <si>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</si>
  <si>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</si>
  <si>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</si>
  <si>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</si>
  <si>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</si>
  <si>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</si>
  <si>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</si>
  <si>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</si>
  <si>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</si>
  <si>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</si>
  <si>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</si>
  <si>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</si>
  <si>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</si>
  <si>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</si>
  <si>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</si>
  <si>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</si>
  <si>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</si>
  <si>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</si>
  <si>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</si>
  <si>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</si>
  <si>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</si>
  <si>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</si>
  <si>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</si>
  <si>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</si>
  <si>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</si>
  <si>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</si>
  <si>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</si>
  <si>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</si>
  <si>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</si>
  <si>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</si>
  <si>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</si>
  <si>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</si>
  <si>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</si>
  <si>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</si>
  <si>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</si>
  <si>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</si>
  <si>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</si>
  <si>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</si>
  <si>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</si>
  <si>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</si>
  <si>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</si>
  <si>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</si>
  <si>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</si>
  <si>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</si>
  <si>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</si>
  <si>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</si>
  <si>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</si>
  <si>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</si>
  <si>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</si>
  <si>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</si>
  <si>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</si>
  <si>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</si>
  <si>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</si>
  <si>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</si>
  <si>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</si>
  <si>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</si>
  <si>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</si>
  <si>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</si>
  <si>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</si>
  <si>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</si>
  <si>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</si>
  <si>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</si>
  <si>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</si>
  <si>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</si>
  <si>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</si>
  <si>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</si>
  <si>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</si>
  <si>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</si>
  <si>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</si>
  <si>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</si>
  <si>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</si>
  <si>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</si>
  <si>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</si>
  <si>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</si>
  <si>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</si>
  <si>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</si>
  <si>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</si>
  <si>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</si>
  <si>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</si>
  <si>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</si>
  <si>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</si>
  <si>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</si>
  <si>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</si>
  <si>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</si>
  <si>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</si>
  <si>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</si>
  <si>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</si>
  <si>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</si>
  <si>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</si>
  <si>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</si>
  <si>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</si>
  <si>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</si>
  <si>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</si>
  <si>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</si>
  <si>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</si>
  <si>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</si>
  <si>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</si>
  <si>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</si>
  <si>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</si>
  <si>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</si>
  <si>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</si>
  <si>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</si>
  <si>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</si>
  <si>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</si>
  <si>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</si>
  <si>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</si>
  <si>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</si>
  <si>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</si>
  <si>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</si>
  <si>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</si>
  <si>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</si>
  <si>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</si>
  <si>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</si>
  <si>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</si>
  <si>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</si>
  <si>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</si>
  <si>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</si>
  <si>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</si>
  <si>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</si>
  <si>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</si>
  <si>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</si>
  <si>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</si>
  <si>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</si>
  <si>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</si>
  <si>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</si>
  <si>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</si>
  <si>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</si>
  <si>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</si>
  <si>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</si>
  <si>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</si>
  <si>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</si>
  <si>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</si>
  <si>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</si>
  <si>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</si>
  <si>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</si>
  <si>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</si>
  <si>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</si>
  <si>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</si>
  <si>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</si>
  <si>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</si>
  <si>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</si>
  <si>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</si>
  <si>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</si>
  <si>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</si>
  <si>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</si>
  <si>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</si>
  <si>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</si>
  <si>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</si>
  <si>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</si>
  <si>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</si>
  <si>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</si>
  <si>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</si>
  <si>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</si>
  <si>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</si>
  <si>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</si>
  <si>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</si>
  <si>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</si>
  <si>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</si>
  <si>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</si>
  <si>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</si>
  <si>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</si>
  <si>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</si>
  <si>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</si>
  <si>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</si>
  <si>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</si>
  <si>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</si>
  <si>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</si>
  <si>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</si>
  <si>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</si>
  <si>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</si>
  <si>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</si>
  <si>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</si>
  <si>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</si>
  <si>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</si>
  <si>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</si>
  <si>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</si>
  <si>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</si>
  <si>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</si>
  <si>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</si>
  <si>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</si>
  <si>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</si>
  <si>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</si>
  <si>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</si>
  <si>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</si>
  <si>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</si>
  <si>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</si>
  <si>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</si>
  <si>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</si>
  <si>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</si>
  <si>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</si>
  <si>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</si>
  <si>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</si>
  <si>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</si>
  <si>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</si>
  <si>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</si>
  <si>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</si>
  <si>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</si>
  <si>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</si>
  <si>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</si>
  <si>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</si>
  <si>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</si>
  <si>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</si>
  <si>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</si>
  <si>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</si>
  <si>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</si>
  <si>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</si>
  <si>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</si>
  <si>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</si>
  <si>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</si>
  <si>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</si>
  <si>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</si>
  <si>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</si>
  <si>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</si>
  <si>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</si>
  <si>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</si>
  <si>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</si>
  <si>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</si>
  <si>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</si>
  <si>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</si>
  <si>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</si>
  <si>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</si>
  <si>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</si>
  <si>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</si>
  <si>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</si>
  <si>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</si>
  <si>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</si>
  <si>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</si>
  <si>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</si>
  <si>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</si>
  <si>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</si>
  <si>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</si>
  <si>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</si>
  <si>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</si>
  <si>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</si>
  <si>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</si>
  <si>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</si>
  <si>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</si>
  <si>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</si>
  <si>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</si>
  <si>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</si>
  <si>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</si>
  <si>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</si>
  <si>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</si>
  <si>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</si>
  <si>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</si>
  <si>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</si>
  <si>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</si>
  <si>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</si>
  <si>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</si>
  <si>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</si>
  <si>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</si>
  <si>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</si>
  <si>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</si>
  <si>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</si>
  <si>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</si>
  <si>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</si>
  <si>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</si>
  <si>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</si>
  <si>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</si>
  <si>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</si>
  <si>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</si>
  <si>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</si>
  <si>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</si>
  <si>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</si>
  <si>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</si>
  <si>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</si>
  <si>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</si>
  <si>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</si>
  <si>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</si>
  <si>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</si>
  <si>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</si>
  <si>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</si>
  <si>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</si>
  <si>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</si>
  <si>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</si>
  <si>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</si>
  <si>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</si>
  <si>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</si>
  <si>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</si>
  <si>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</si>
  <si>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</si>
  <si>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</si>
  <si>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</si>
  <si>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</si>
  <si>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</si>
  <si>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</si>
  <si>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</si>
  <si>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</si>
  <si>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</si>
  <si>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</si>
  <si>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</si>
  <si>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</si>
  <si>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</si>
  <si>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</si>
  <si>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</si>
  <si>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</si>
  <si>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</si>
  <si>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</si>
  <si>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</si>
  <si>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</si>
  <si>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</si>
  <si>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</si>
  <si>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</si>
  <si>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</si>
  <si>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</si>
  <si>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</si>
  <si>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</si>
  <si>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</si>
  <si>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</si>
  <si>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</si>
  <si>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</si>
  <si>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</si>
  <si>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</si>
  <si>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</si>
  <si>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</si>
  <si>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</si>
  <si>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</si>
  <si>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</si>
  <si>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</si>
  <si>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</si>
  <si>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</si>
  <si>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</si>
  <si>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</si>
  <si>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</si>
  <si>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</si>
  <si>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</si>
  <si>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</si>
  <si>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</si>
  <si>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</si>
  <si>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</si>
  <si>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</si>
  <si>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</si>
  <si>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</si>
  <si>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</si>
  <si>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</si>
  <si>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</si>
  <si>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</si>
  <si>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</si>
  <si>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</si>
  <si>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</si>
  <si>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</si>
  <si>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</si>
  <si>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</si>
  <si>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</si>
  <si>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</si>
  <si>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</si>
  <si>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</si>
  <si>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</si>
  <si>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</si>
  <si>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</si>
  <si>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</si>
  <si>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</si>
  <si>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</si>
  <si>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</si>
  <si>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</si>
  <si>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</si>
  <si>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</si>
  <si>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</si>
  <si>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</si>
  <si>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</si>
  <si>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</si>
  <si>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</si>
  <si>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</si>
  <si>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</si>
  <si>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</si>
  <si>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</si>
  <si>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</si>
  <si>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</si>
  <si>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</si>
  <si>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</si>
  <si>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</si>
  <si>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</si>
  <si>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</si>
  <si>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</si>
  <si>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</si>
  <si>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</si>
  <si>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</si>
  <si>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</si>
  <si>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</si>
  <si>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</si>
  <si>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</si>
  <si>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</si>
  <si>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</si>
  <si>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</si>
  <si>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</si>
  <si>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</si>
  <si>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</si>
  <si>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</si>
  <si>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</si>
  <si>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</si>
  <si>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</si>
  <si>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</si>
  <si>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</si>
  <si>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</si>
  <si>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</si>
  <si>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</si>
  <si>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</si>
  <si>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</si>
  <si>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</si>
  <si>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</si>
  <si>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</si>
  <si>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</si>
  <si>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</si>
  <si>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</si>
  <si>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</si>
  <si>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</si>
  <si>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</si>
  <si>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</si>
  <si>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</si>
  <si>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</si>
  <si>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</si>
  <si>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</si>
  <si>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</si>
  <si>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</si>
  <si>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</si>
  <si>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</si>
  <si>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</si>
  <si>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</si>
  <si>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</si>
  <si>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</si>
  <si>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</si>
  <si>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</si>
  <si>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</si>
  <si>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</si>
  <si>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</si>
  <si>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</si>
  <si>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</si>
  <si>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</si>
  <si>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</si>
  <si>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</si>
  <si>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</si>
  <si>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</si>
  <si>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</si>
  <si>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</si>
  <si>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</si>
  <si>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</si>
  <si>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</si>
  <si>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</si>
  <si>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</si>
  <si>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</si>
  <si>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</si>
  <si>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</si>
  <si>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</si>
  <si>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</si>
  <si>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</si>
  <si>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</si>
  <si>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</si>
  <si>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</si>
  <si>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</si>
  <si>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</si>
  <si>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</si>
  <si>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</si>
  <si>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</si>
  <si>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</si>
  <si>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</si>
  <si>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</si>
  <si>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</si>
  <si>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</si>
  <si>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</si>
  <si>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</si>
  <si>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</si>
  <si>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</si>
  <si>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</si>
  <si>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</si>
  <si>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</si>
  <si>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</si>
  <si>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</si>
  <si>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</si>
  <si>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</si>
  <si>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</si>
  <si>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</si>
  <si>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</si>
  <si>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</si>
  <si>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</si>
  <si>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</si>
  <si>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</si>
  <si>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</si>
  <si>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</si>
  <si>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</si>
  <si>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</si>
  <si>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</si>
  <si>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</si>
  <si>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</si>
  <si>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</si>
  <si>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</si>
  <si>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</si>
  <si>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</si>
  <si>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</si>
  <si>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</si>
  <si>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</si>
  <si>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</si>
  <si>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</si>
  <si>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</si>
  <si>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</si>
  <si>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</si>
  <si>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</si>
  <si>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</si>
  <si>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</si>
  <si>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</si>
  <si>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</si>
  <si>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</si>
  <si>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</si>
  <si>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</si>
  <si>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</si>
  <si>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</si>
  <si>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</si>
  <si>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</si>
  <si>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</si>
  <si>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</si>
  <si>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</si>
  <si>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</si>
  <si>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</si>
  <si>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</si>
  <si>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</si>
  <si>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</si>
  <si>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</si>
  <si>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</si>
  <si>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</si>
  <si>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</si>
  <si>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</si>
  <si>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</si>
  <si>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</si>
  <si>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</si>
  <si>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</si>
  <si>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</si>
  <si>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</si>
  <si>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</si>
  <si>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</si>
  <si>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</si>
  <si>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</si>
  <si>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</si>
  <si>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</si>
  <si>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</si>
  <si>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</si>
  <si>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</si>
  <si>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</si>
  <si>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</si>
  <si>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</si>
  <si>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</si>
  <si>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</si>
  <si>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</si>
  <si>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</si>
  <si>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</si>
  <si>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</si>
  <si>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</si>
  <si>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</si>
  <si>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</si>
  <si>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</si>
  <si>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</si>
  <si>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</si>
  <si>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</si>
  <si>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</si>
  <si>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</si>
  <si>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</si>
  <si>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</si>
  <si>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</si>
  <si>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</si>
  <si>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</si>
  <si>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</si>
  <si>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</si>
  <si>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</si>
  <si>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</si>
  <si>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</si>
  <si>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</si>
  <si>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</si>
  <si>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</si>
  <si>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</si>
  <si>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</si>
  <si>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</si>
  <si>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</si>
  <si>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</si>
  <si>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</si>
  <si>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</si>
  <si>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</si>
  <si>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</si>
  <si>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</si>
  <si>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</si>
  <si>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</si>
  <si>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</si>
  <si>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</si>
  <si>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</si>
  <si>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</si>
  <si>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</si>
  <si>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</si>
  <si>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</si>
  <si>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</si>
  <si>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</si>
  <si>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</si>
  <si>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</si>
  <si>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</si>
  <si>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</si>
  <si>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</si>
  <si>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</si>
  <si>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</si>
  <si>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</si>
  <si>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</si>
  <si>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</si>
  <si>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</si>
  <si>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</si>
  <si>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</si>
  <si>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</si>
  <si>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</si>
  <si>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</si>
  <si>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</si>
  <si>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</si>
  <si>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</si>
  <si>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</si>
  <si>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</si>
  <si>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</si>
  <si>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</si>
  <si>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</si>
  <si>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</si>
  <si>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</si>
  <si>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</si>
  <si>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</si>
  <si>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</si>
  <si>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</si>
  <si>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</si>
  <si>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</si>
  <si>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</si>
  <si>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</si>
  <si>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</si>
  <si>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</si>
  <si>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</si>
  <si>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</si>
  <si>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</si>
  <si>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</si>
  <si>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</si>
  <si>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</si>
  <si>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</si>
  <si>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</si>
  <si>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</si>
  <si>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</si>
  <si>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</si>
  <si>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</si>
  <si>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</si>
  <si>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</si>
  <si>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</si>
  <si>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</si>
  <si>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</si>
  <si>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</si>
  <si>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</si>
  <si>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</si>
  <si>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</si>
  <si>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</si>
  <si>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</si>
  <si>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</si>
  <si>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</si>
  <si>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</si>
  <si>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</si>
  <si>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</si>
  <si>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</si>
  <si>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</si>
  <si>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</si>
  <si>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</si>
  <si>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</si>
  <si>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</si>
  <si>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</si>
  <si>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</si>
  <si>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</si>
  <si>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</si>
  <si>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</si>
  <si>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</si>
  <si>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</si>
  <si>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</si>
  <si>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</si>
  <si>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</si>
  <si>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</si>
  <si>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</si>
  <si>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</si>
  <si>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</si>
  <si>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</si>
  <si>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</si>
  <si>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</si>
  <si>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</si>
  <si>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</si>
  <si>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</si>
  <si>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</si>
  <si>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</si>
  <si>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</si>
  <si>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</si>
  <si>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</si>
  <si>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</si>
  <si>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</si>
  <si>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</si>
  <si>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</si>
  <si>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</si>
  <si>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</si>
  <si>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</si>
  <si>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</si>
  <si>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</si>
  <si>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</si>
  <si>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</si>
  <si>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</si>
  <si>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</si>
  <si>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</si>
  <si>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</si>
  <si>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</si>
  <si>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</si>
  <si>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</si>
  <si>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</si>
  <si>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</si>
  <si>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</si>
  <si>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</si>
  <si>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</si>
  <si>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</si>
  <si>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</si>
  <si>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</si>
  <si>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</si>
  <si>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</si>
  <si>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</si>
  <si>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</si>
  <si>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</si>
  <si>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</si>
  <si>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</si>
  <si>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</si>
  <si>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</si>
  <si>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</si>
  <si>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</si>
  <si>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</si>
  <si>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</si>
  <si>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</si>
  <si>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</si>
  <si>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</si>
  <si>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</si>
  <si>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</si>
  <si>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</si>
  <si>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</si>
  <si>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</si>
  <si>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</si>
  <si>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</si>
  <si>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</si>
  <si>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</si>
  <si>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</si>
  <si>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</si>
  <si>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</si>
  <si>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</si>
  <si>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</si>
  <si>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</si>
  <si>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</si>
  <si>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</si>
  <si>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</si>
  <si>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</si>
  <si>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</si>
  <si>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</si>
  <si>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</si>
  <si>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</si>
  <si>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</si>
  <si>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</si>
  <si>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</si>
  <si>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</si>
  <si>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</si>
  <si>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</si>
  <si>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</si>
  <si>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</si>
  <si>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</si>
  <si>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</si>
  <si>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</si>
  <si>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</si>
  <si>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</si>
  <si>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</si>
  <si>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</si>
  <si>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</si>
  <si>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</si>
  <si>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</si>
  <si>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</si>
  <si>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</si>
  <si>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</si>
  <si>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</si>
  <si>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</si>
  <si>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</si>
  <si>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</si>
  <si>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</si>
  <si>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</si>
  <si>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</si>
  <si>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</si>
  <si>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</si>
  <si>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</si>
  <si>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</si>
  <si>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</si>
  <si>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</si>
  <si>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</si>
  <si>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</si>
  <si>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</si>
  <si>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</si>
  <si>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</si>
  <si>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</si>
  <si>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</si>
  <si>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</si>
  <si>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</si>
  <si>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</si>
  <si>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</si>
  <si>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</si>
  <si>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</si>
  <si>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</si>
  <si>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</si>
  <si>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</si>
  <si>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</si>
  <si>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</si>
  <si>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</si>
  <si>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</si>
  <si>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</si>
  <si>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</si>
  <si>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</si>
  <si>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</si>
  <si>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</si>
  <si>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</si>
  <si>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</si>
  <si>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</si>
  <si>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</si>
  <si>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</si>
  <si>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</si>
  <si>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</si>
  <si>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</si>
  <si>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</si>
  <si>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</si>
  <si>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</si>
  <si>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</si>
  <si>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</si>
  <si>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</si>
  <si>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</si>
  <si>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</si>
  <si>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</si>
  <si>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</si>
  <si>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</si>
  <si>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</si>
  <si>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</si>
  <si>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</si>
  <si>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</si>
  <si>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</si>
  <si>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</si>
  <si>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</si>
  <si>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</si>
  <si>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</si>
  <si>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</si>
  <si>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</si>
  <si>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</si>
  <si>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</si>
  <si>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</si>
  <si>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</si>
  <si>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</si>
  <si>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</si>
  <si>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</si>
  <si>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</si>
  <si>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</si>
  <si>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</si>
  <si>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</si>
  <si>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</si>
  <si>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</si>
  <si>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</si>
  <si>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</si>
  <si>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</si>
  <si>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</si>
  <si>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</si>
  <si>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</si>
  <si>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</si>
  <si>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</si>
  <si>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</si>
  <si>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</si>
  <si>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</si>
  <si>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</si>
  <si>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</si>
  <si>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</si>
  <si>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</si>
  <si>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</si>
  <si>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</si>
  <si>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</si>
  <si>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</si>
  <si>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</si>
  <si>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</si>
  <si>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</si>
  <si>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</si>
  <si>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</si>
  <si>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</si>
  <si>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</si>
  <si>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</si>
  <si>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</si>
  <si>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</si>
  <si>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</si>
  <si>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</si>
  <si>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</si>
  <si>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</si>
  <si>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</si>
  <si>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</si>
  <si>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</si>
  <si>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</si>
  <si>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</si>
  <si>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</si>
  <si>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</si>
  <si>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</si>
  <si>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</si>
  <si>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</si>
  <si>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</si>
  <si>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</si>
  <si>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</si>
  <si>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</si>
  <si>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</si>
  <si>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</si>
  <si>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</si>
  <si>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</si>
  <si>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</si>
  <si>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</si>
  <si>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</si>
  <si>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</si>
  <si>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</si>
  <si>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</si>
  <si>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</si>
  <si>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</si>
  <si>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</si>
  <si>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</si>
  <si>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</si>
  <si>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</si>
  <si>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</si>
  <si>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</si>
  <si>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</si>
  <si>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</si>
  <si>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</si>
  <si>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</si>
  <si>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</si>
  <si>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</si>
  <si>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</si>
  <si>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</si>
  <si>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</si>
  <si>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</si>
  <si>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</si>
  <si>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</si>
  <si>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</si>
  <si>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</si>
  <si>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</si>
  <si>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</si>
  <si>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</si>
  <si>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</si>
  <si>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</si>
  <si>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</si>
  <si>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</si>
  <si>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</si>
  <si>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</si>
  <si>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</si>
  <si>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</si>
  <si>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</si>
  <si>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</si>
  <si>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</si>
  <si>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</si>
  <si>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</si>
  <si>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</si>
  <si>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</si>
  <si>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</si>
  <si>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</si>
  <si>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</si>
  <si>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</si>
  <si>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</si>
  <si>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</si>
  <si>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</si>
  <si>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</si>
  <si>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</si>
  <si>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</si>
  <si>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</si>
  <si>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</si>
  <si>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</si>
  <si>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</si>
  <si>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</si>
  <si>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</si>
  <si>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</si>
  <si>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</si>
  <si>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</si>
  <si>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</si>
  <si>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</si>
  <si>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</si>
  <si>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</si>
  <si>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</si>
  <si>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</si>
  <si>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</si>
  <si>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</si>
  <si>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</si>
  <si>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</si>
  <si>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</si>
  <si>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</si>
  <si>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</si>
  <si>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</si>
  <si>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</si>
  <si>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</si>
  <si>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</si>
  <si>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</si>
  <si>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</si>
  <si>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</si>
  <si>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</si>
  <si>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</si>
  <si>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</si>
  <si>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</si>
  <si>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</si>
  <si>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</si>
  <si>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</si>
  <si>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</si>
  <si>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</si>
  <si>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</si>
  <si>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</si>
  <si>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</si>
  <si>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</si>
  <si>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</si>
  <si>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</si>
  <si>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</si>
  <si>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</si>
  <si>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</si>
  <si>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</si>
  <si>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</si>
  <si>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</si>
  <si>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</si>
  <si>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</si>
  <si>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</si>
  <si>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</si>
  <si>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</si>
  <si>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</si>
  <si>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</si>
  <si>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</si>
  <si>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</si>
  <si>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</si>
  <si>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</si>
  <si>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</si>
  <si>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</si>
  <si>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</si>
  <si>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</si>
  <si>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</si>
  <si>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</si>
  <si>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</si>
  <si>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</si>
  <si>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</si>
  <si>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</si>
  <si>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</si>
  <si>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</si>
  <si>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</si>
  <si>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</si>
  <si>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</si>
  <si>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</si>
  <si>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</si>
  <si>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</si>
  <si>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</si>
  <si>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</si>
  <si>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</si>
  <si>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</si>
  <si>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</si>
  <si>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</si>
  <si>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</si>
  <si>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</si>
  <si>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</si>
  <si>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</si>
  <si>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</si>
  <si>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</si>
  <si>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</si>
  <si>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</si>
  <si>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</si>
  <si>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</si>
  <si>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</si>
  <si>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</si>
  <si>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</si>
  <si>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</si>
  <si>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</si>
  <si>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</si>
  <si>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</si>
  <si>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</si>
  <si>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</si>
  <si>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</si>
  <si>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</si>
  <si>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</si>
  <si>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</si>
  <si>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</si>
  <si>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</si>
  <si>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</si>
  <si>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</si>
  <si>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</si>
  <si>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</si>
  <si>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</si>
  <si>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</si>
  <si>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</si>
  <si>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</si>
  <si>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</si>
  <si>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</si>
  <si>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</si>
  <si>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</si>
  <si>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</si>
  <si>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</si>
  <si>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</si>
  <si>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</si>
  <si>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</si>
  <si>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</si>
  <si>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</si>
  <si>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</si>
  <si>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</si>
  <si>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</si>
  <si>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</si>
  <si>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</si>
  <si>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</si>
  <si>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</si>
  <si>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</si>
  <si>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</si>
  <si>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</si>
  <si>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</si>
  <si>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</si>
  <si>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</si>
  <si>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</si>
  <si>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</si>
  <si>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</si>
  <si>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</si>
  <si>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</si>
  <si>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</si>
  <si>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</si>
  <si>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</si>
  <si>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</si>
  <si>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</si>
  <si>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</si>
  <si>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</si>
  <si>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</si>
  <si>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</si>
  <si>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</si>
  <si>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</si>
  <si>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</si>
  <si>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</si>
  <si>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</si>
  <si>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</si>
  <si>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</si>
  <si>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</si>
  <si>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</si>
  <si>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</si>
  <si>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</si>
  <si>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</si>
  <si>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</si>
  <si>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</si>
  <si>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</si>
  <si>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</si>
  <si>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</si>
  <si>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</si>
  <si>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</si>
  <si>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</si>
  <si>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</si>
  <si>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</si>
  <si>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</si>
  <si>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</si>
  <si>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</si>
  <si>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</si>
  <si>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</si>
  <si>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</si>
  <si>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</si>
  <si>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</si>
  <si>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</si>
  <si>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</si>
  <si>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</si>
  <si>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</si>
  <si>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</si>
  <si>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</si>
  <si>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</si>
  <si>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</si>
  <si>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</si>
  <si>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</si>
  <si>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</si>
  <si>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</si>
  <si>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</si>
  <si>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</si>
  <si>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</si>
  <si>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</si>
  <si>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</si>
  <si>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</si>
  <si>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</si>
  <si>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</si>
  <si>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</si>
  <si>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</si>
  <si>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</si>
  <si>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</si>
  <si>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</si>
  <si>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</si>
  <si>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</si>
  <si>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</si>
  <si>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</si>
  <si>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</si>
  <si>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</si>
  <si>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</si>
  <si>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</si>
  <si>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</si>
  <si>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</si>
  <si>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</si>
  <si>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</si>
  <si>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</si>
  <si>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</si>
  <si>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</si>
  <si>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</si>
  <si>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</si>
  <si>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</si>
  <si>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</si>
  <si>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</si>
  <si>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</si>
  <si>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</si>
  <si>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</si>
  <si>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</si>
  <si>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</si>
  <si>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</si>
  <si>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</si>
  <si>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</si>
  <si>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</si>
  <si>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</si>
  <si>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</si>
  <si>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</si>
  <si>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</si>
  <si>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</si>
  <si>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</si>
  <si>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</si>
  <si>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</si>
  <si>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</si>
  <si>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</si>
  <si>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</si>
  <si>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</si>
  <si>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</si>
  <si>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</si>
  <si>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</si>
  <si>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</si>
  <si>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</si>
  <si>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</si>
  <si>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</si>
  <si>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</si>
  <si>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</si>
  <si>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</si>
  <si>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</si>
  <si>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</si>
  <si>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</si>
  <si>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</si>
  <si>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</si>
  <si>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</si>
  <si>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</si>
  <si>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</si>
  <si>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</si>
  <si>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</si>
  <si>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</si>
  <si>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</si>
  <si>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</si>
  <si>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</si>
  <si>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</si>
  <si>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</si>
  <si>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</si>
  <si>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</si>
  <si>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</si>
  <si>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</si>
  <si>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</si>
  <si>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</si>
  <si>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</si>
  <si>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</si>
  <si>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</si>
  <si>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</si>
  <si>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</si>
  <si>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</si>
  <si>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</si>
  <si>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</si>
  <si>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</si>
  <si>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</si>
  <si>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</si>
  <si>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</si>
  <si>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</si>
  <si>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</si>
  <si>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</si>
  <si>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</si>
  <si>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</si>
  <si>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</si>
  <si>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</si>
  <si>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</si>
  <si>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</si>
  <si>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</si>
  <si>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</si>
  <si>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</si>
  <si>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</si>
  <si>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</si>
  <si>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</si>
  <si>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</si>
  <si>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</si>
  <si>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</si>
  <si>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</si>
  <si>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</si>
  <si>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</si>
  <si>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</si>
  <si>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</si>
  <si>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</si>
  <si>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</si>
  <si>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</si>
  <si>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</si>
  <si>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</si>
  <si>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</si>
  <si>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</si>
  <si>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</si>
  <si>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</si>
  <si>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</si>
  <si>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</si>
  <si>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</si>
  <si>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</si>
  <si>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</si>
  <si>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</si>
  <si>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</si>
  <si>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</si>
  <si>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</si>
  <si>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</si>
  <si>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</si>
  <si>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</si>
  <si>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</si>
  <si>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</si>
  <si>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</si>
  <si>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</si>
  <si>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</si>
  <si>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</si>
  <si>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</si>
  <si>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</si>
  <si>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</si>
  <si>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</si>
  <si>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</si>
  <si>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</si>
  <si>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</si>
  <si>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</si>
  <si>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</si>
  <si>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</si>
  <si>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</si>
  <si>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</si>
  <si>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</si>
  <si>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</si>
  <si>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</si>
  <si>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</si>
  <si>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</si>
  <si>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</si>
  <si>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</si>
  <si>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</si>
  <si>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</si>
  <si>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</si>
  <si>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</si>
  <si>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</si>
  <si>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</si>
  <si>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</si>
  <si>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</si>
  <si>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</si>
  <si>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</si>
  <si>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</si>
  <si>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</si>
  <si>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</si>
  <si>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</si>
  <si>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</si>
  <si>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</si>
  <si>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</si>
  <si>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</si>
  <si>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</si>
  <si>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</si>
  <si>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</si>
  <si>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</si>
  <si>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</si>
  <si>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</si>
  <si>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</si>
  <si>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</si>
  <si>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</si>
  <si>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</si>
  <si>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</si>
  <si>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</si>
  <si>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</si>
  <si>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</si>
  <si>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</si>
  <si>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</si>
  <si>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</si>
  <si>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</si>
  <si>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</si>
  <si>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</si>
  <si>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</si>
  <si>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</si>
  <si>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</si>
  <si>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</si>
  <si>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</si>
  <si>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</si>
  <si>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</si>
  <si>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</si>
  <si>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</si>
  <si>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</si>
  <si>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</si>
  <si>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</si>
  <si>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</si>
  <si>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</si>
  <si>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</si>
  <si>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</si>
  <si>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</si>
  <si>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</si>
  <si>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</si>
  <si>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</si>
  <si>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</si>
  <si>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</si>
  <si>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</si>
  <si>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</si>
  <si>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</si>
  <si>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</si>
  <si>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</si>
  <si>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</si>
  <si>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</si>
  <si>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</si>
  <si>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</si>
  <si>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</si>
  <si>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</si>
  <si>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</si>
  <si>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</si>
  <si>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</si>
  <si>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</si>
  <si>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</si>
  <si>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</si>
  <si>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</si>
  <si>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</si>
  <si>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</si>
  <si>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</si>
  <si>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</si>
  <si>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</si>
  <si>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</si>
  <si>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</si>
  <si>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</si>
  <si>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</si>
  <si>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</si>
  <si>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</si>
  <si>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</si>
  <si>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</si>
  <si>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</si>
  <si>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</si>
  <si>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</si>
  <si>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</si>
  <si>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</si>
  <si>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</si>
  <si>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</si>
  <si>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</si>
  <si>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</si>
  <si>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</si>
  <si>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</si>
  <si>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</si>
  <si>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</si>
  <si>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</si>
  <si>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</si>
  <si>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</si>
  <si>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</si>
  <si>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</si>
  <si>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</si>
  <si>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</si>
  <si>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</si>
  <si>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</si>
  <si>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</si>
  <si>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</si>
  <si>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</si>
  <si>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</si>
  <si>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</si>
  <si>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</si>
  <si>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</si>
  <si>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</si>
  <si>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</si>
  <si>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</si>
  <si>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</si>
  <si>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</si>
  <si>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</si>
  <si>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</si>
  <si>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</si>
  <si>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</si>
  <si>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</si>
  <si>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</si>
  <si>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</si>
  <si>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</si>
  <si>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</si>
  <si>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</si>
  <si>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</si>
  <si>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</si>
  <si>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</si>
  <si>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</si>
  <si>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</si>
  <si>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</si>
  <si>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</si>
  <si>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</si>
  <si>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</si>
  <si>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</si>
  <si>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</si>
  <si>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</si>
  <si>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</si>
  <si>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</si>
  <si>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</si>
  <si>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</si>
  <si>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</si>
  <si>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</si>
  <si>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</si>
  <si>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</si>
  <si>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</si>
  <si>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</si>
  <si>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</si>
  <si>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</si>
  <si>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</si>
  <si>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</si>
  <si>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</si>
  <si>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</si>
  <si>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</si>
  <si>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</si>
  <si>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</si>
  <si>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</si>
  <si>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</si>
  <si>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</si>
  <si>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</si>
  <si>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</si>
  <si>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</si>
  <si>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</si>
  <si>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</si>
  <si>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</si>
  <si>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</si>
  <si>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</si>
  <si>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</si>
  <si>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</si>
  <si>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</si>
  <si>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</si>
  <si>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</si>
  <si>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</si>
  <si>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</si>
  <si>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</si>
  <si>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</si>
  <si>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</si>
  <si>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</si>
  <si>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</si>
  <si>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</si>
  <si>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</si>
  <si>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</si>
  <si>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</si>
  <si>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</si>
  <si>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</si>
  <si>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</si>
  <si>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</si>
  <si>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</si>
  <si>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</si>
  <si>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</si>
  <si>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</si>
  <si>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</si>
  <si>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</si>
  <si>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</si>
  <si>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</si>
  <si>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</si>
  <si>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</si>
  <si>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</si>
  <si>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</si>
  <si>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</si>
  <si>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</si>
  <si>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</si>
  <si>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</si>
  <si>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</si>
  <si>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</si>
  <si>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</si>
  <si>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</si>
  <si>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</si>
  <si>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</si>
  <si>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</si>
  <si>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</si>
  <si>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</si>
  <si>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</si>
  <si>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</si>
  <si>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</si>
  <si>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</si>
  <si>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</si>
  <si>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</si>
  <si>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</si>
  <si>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</si>
  <si>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</si>
  <si>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</si>
  <si>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</si>
  <si>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</si>
  <si>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</si>
  <si>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</si>
  <si>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</si>
  <si>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</si>
  <si>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</si>
  <si>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</si>
  <si>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</si>
  <si>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</si>
  <si>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</si>
  <si>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</si>
  <si>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</si>
  <si>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</si>
  <si>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</si>
  <si>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</si>
  <si>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</si>
  <si>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</si>
  <si>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</si>
  <si>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</si>
  <si>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</si>
  <si>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</si>
  <si>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</si>
  <si>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</si>
  <si>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</si>
  <si>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</si>
  <si>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</si>
  <si>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</si>
  <si>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</si>
  <si>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</si>
  <si>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</si>
  <si>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</si>
  <si>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</si>
  <si>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</si>
  <si>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</si>
  <si>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</si>
  <si>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</si>
  <si>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</si>
  <si>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</si>
  <si>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</si>
  <si>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</si>
  <si>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</si>
  <si>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</si>
  <si>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</si>
  <si>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</si>
  <si>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</si>
  <si>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</si>
  <si>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</si>
  <si>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</si>
  <si>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</si>
  <si>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</si>
  <si>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</si>
  <si>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</si>
  <si>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</si>
  <si>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</si>
  <si>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</si>
  <si>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</si>
  <si>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</si>
  <si>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</si>
  <si>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</si>
  <si>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</si>
  <si>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</si>
  <si>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</si>
  <si>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</si>
  <si>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</si>
  <si>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</si>
  <si>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</si>
  <si>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</si>
  <si>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</si>
  <si>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</si>
  <si>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</si>
  <si>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</si>
  <si>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</si>
  <si>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</si>
  <si>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</si>
  <si>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</si>
  <si>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</si>
  <si>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</si>
  <si>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</si>
  <si>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</si>
  <si>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</si>
  <si>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</si>
  <si>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</si>
  <si>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</si>
  <si>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</si>
  <si>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</si>
  <si>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</si>
  <si>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</si>
  <si>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</si>
  <si>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</si>
  <si>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</si>
  <si>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</si>
  <si>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</si>
  <si>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</si>
  <si>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</si>
  <si>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</si>
  <si>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</si>
  <si>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</si>
  <si>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</si>
  <si>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</si>
  <si>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</si>
  <si>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</si>
  <si>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</si>
  <si>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</si>
  <si>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</si>
  <si>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</si>
  <si>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</si>
  <si>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</si>
  <si>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</si>
  <si>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</si>
  <si>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</si>
  <si>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</si>
  <si>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</si>
  <si>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</si>
  <si>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</si>
  <si>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</si>
  <si>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</si>
  <si>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</si>
  <si>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</si>
  <si>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</si>
  <si>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</si>
  <si>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</si>
  <si>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</si>
  <si>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</si>
  <si>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</si>
  <si>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</si>
  <si>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</si>
  <si>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</si>
  <si>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</si>
  <si>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</si>
  <si>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</si>
  <si>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</si>
  <si>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</si>
  <si>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</si>
  <si>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</si>
  <si>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</si>
  <si>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</si>
  <si>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</si>
  <si>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</si>
  <si>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</si>
  <si>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</si>
  <si>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</si>
  <si>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</si>
  <si>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</si>
  <si>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</si>
  <si>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</si>
  <si>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</si>
  <si>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</si>
  <si>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</si>
  <si>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</si>
  <si>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</si>
  <si>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</si>
  <si>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</si>
  <si>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</si>
  <si>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</si>
  <si>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</si>
  <si>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</si>
  <si>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</si>
  <si>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</si>
  <si>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</si>
  <si>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</si>
  <si>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</si>
  <si>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</si>
  <si>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</si>
  <si>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</si>
  <si>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</si>
  <si>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</si>
  <si>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</si>
  <si>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</si>
  <si>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</si>
  <si>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</si>
  <si>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</si>
  <si>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</si>
  <si>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</si>
  <si>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</si>
  <si>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</si>
  <si>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</si>
  <si>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</si>
  <si>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</si>
  <si>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</si>
  <si>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</si>
  <si>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</si>
  <si>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</si>
  <si>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</si>
  <si>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</si>
  <si>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</si>
  <si>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</si>
  <si>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</si>
  <si>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</si>
  <si>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</si>
  <si>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</si>
  <si>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</si>
  <si>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</si>
  <si>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</si>
  <si>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</si>
  <si>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</si>
  <si>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</si>
  <si>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</si>
  <si>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</si>
  <si>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</si>
  <si>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</si>
  <si>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</si>
  <si>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</si>
  <si>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</si>
  <si>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</si>
  <si>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</si>
  <si>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</si>
  <si>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</si>
  <si>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</si>
  <si>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</si>
  <si>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</si>
  <si>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</si>
  <si>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</si>
  <si>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</si>
  <si>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</si>
  <si>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</si>
  <si>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</si>
  <si>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</si>
  <si>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</si>
  <si>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</si>
  <si>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</si>
  <si>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</si>
  <si>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</si>
  <si>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</si>
  <si>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</si>
  <si>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</si>
  <si>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</si>
  <si>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</si>
  <si>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</si>
  <si>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</si>
  <si>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</si>
  <si>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</si>
  <si>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</si>
  <si>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</si>
  <si>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</si>
  <si>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</si>
  <si>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</si>
  <si>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</si>
  <si>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</si>
  <si>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</si>
  <si>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</si>
  <si>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</si>
  <si>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</si>
  <si>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</si>
  <si>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</si>
  <si>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</si>
  <si>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</si>
  <si>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</si>
  <si>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</si>
  <si>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</si>
  <si>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</si>
  <si>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</si>
  <si>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</si>
  <si>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</si>
  <si>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</si>
  <si>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</si>
  <si>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</si>
  <si>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</si>
  <si>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</si>
  <si>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</si>
  <si>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</si>
  <si>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</si>
  <si>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</si>
  <si>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</si>
  <si>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</si>
  <si>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</si>
  <si>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</si>
  <si>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</si>
  <si>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</si>
  <si>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</si>
  <si>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</si>
  <si>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</si>
  <si>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</si>
  <si>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</si>
  <si>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</si>
  <si>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</si>
  <si>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</si>
  <si>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</si>
  <si>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</si>
  <si>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</si>
  <si>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</si>
  <si>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</si>
  <si>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</si>
  <si>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</si>
  <si>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</si>
  <si>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</si>
  <si>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</si>
  <si>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</si>
  <si>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</si>
  <si>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</si>
  <si>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</si>
  <si>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</si>
  <si>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</si>
  <si>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</si>
  <si>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</si>
  <si>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</si>
  <si>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</si>
  <si>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</si>
  <si>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</si>
  <si>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</si>
  <si>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</si>
  <si>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</si>
  <si>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</si>
  <si>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</si>
  <si>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</si>
  <si>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</si>
  <si>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</si>
  <si>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</si>
  <si>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</si>
  <si>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</si>
  <si>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</si>
  <si>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</si>
  <si>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</si>
  <si>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</si>
  <si>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</si>
  <si>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</si>
  <si>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</si>
  <si>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</si>
  <si>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</si>
  <si>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</si>
  <si>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</si>
  <si>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</si>
  <si>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</si>
  <si>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</si>
  <si>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</si>
  <si>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</si>
  <si>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</si>
  <si>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</si>
  <si>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</si>
  <si>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</si>
  <si>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</si>
  <si>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</si>
  <si>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</si>
  <si>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</si>
  <si>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</si>
  <si>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</si>
  <si>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</si>
  <si>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</si>
  <si>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</si>
  <si>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</si>
  <si>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</si>
  <si>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</si>
  <si>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</si>
  <si>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</si>
  <si>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</si>
  <si>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</si>
  <si>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</si>
  <si>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</si>
  <si>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</si>
  <si>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</si>
  <si>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</si>
  <si>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</si>
  <si>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</si>
  <si>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</si>
  <si>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</si>
  <si>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</si>
  <si>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</si>
  <si>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</si>
  <si>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</si>
  <si>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</si>
  <si>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</si>
  <si>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</si>
  <si>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</si>
  <si>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</si>
  <si>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</si>
  <si>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</si>
  <si>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</si>
  <si>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</si>
  <si>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</si>
  <si>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</si>
  <si>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</si>
  <si>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</si>
  <si>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</si>
  <si>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</si>
  <si>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</si>
  <si>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</si>
  <si>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</si>
  <si>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</si>
  <si>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</si>
  <si>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</si>
  <si>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</si>
  <si>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</si>
  <si>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</si>
  <si>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</si>
  <si>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</si>
  <si>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</si>
  <si>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</si>
  <si>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</si>
  <si>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</si>
  <si>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</si>
  <si>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</si>
  <si>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</si>
  <si>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</si>
  <si>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</si>
  <si>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</si>
  <si>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</si>
  <si>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</si>
  <si>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</si>
  <si>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</si>
  <si>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</si>
  <si>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</si>
  <si>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</si>
  <si>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</si>
  <si>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</si>
  <si>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</si>
  <si>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</si>
  <si>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</si>
  <si>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</si>
  <si>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</si>
  <si>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</si>
  <si>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</si>
  <si>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</si>
  <si>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</si>
  <si>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</si>
  <si>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</si>
  <si>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</si>
  <si>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</si>
  <si>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</si>
  <si>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</si>
  <si>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</si>
  <si>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</si>
  <si>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</si>
  <si>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</si>
  <si>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</si>
  <si>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</si>
  <si>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</si>
  <si>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</si>
  <si>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</si>
  <si>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</si>
  <si>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</si>
  <si>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</si>
  <si>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</si>
  <si>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</si>
  <si>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</si>
  <si>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</si>
  <si>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</si>
  <si>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</si>
  <si>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</si>
  <si>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</si>
  <si>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</si>
  <si>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</si>
  <si>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</si>
  <si>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</si>
  <si>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</si>
  <si>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</si>
  <si>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</si>
  <si>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</si>
  <si>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</si>
  <si>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</si>
  <si>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</si>
  <si>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</si>
  <si>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</si>
  <si>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</si>
  <si>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</si>
  <si>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</si>
  <si>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</si>
  <si>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</si>
  <si>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</si>
  <si>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</si>
  <si>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</si>
  <si>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</si>
  <si>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</si>
  <si>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</si>
  <si>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</si>
  <si>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</si>
  <si>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</si>
  <si>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</si>
  <si>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</si>
  <si>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</si>
  <si>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</si>
  <si>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</si>
  <si>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</si>
  <si>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</si>
  <si>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</si>
  <si>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</si>
  <si>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</si>
  <si>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</si>
  <si>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</si>
  <si>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</si>
  <si>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</si>
  <si>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</si>
  <si>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</si>
  <si>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</si>
  <si>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</si>
  <si>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</si>
  <si>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</si>
  <si>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</si>
  <si>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</si>
  <si>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</si>
  <si>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</si>
  <si>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</si>
  <si>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</si>
  <si>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</si>
  <si>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</si>
  <si>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</si>
  <si>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</si>
  <si>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</si>
  <si>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</si>
  <si>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</si>
  <si>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</si>
  <si>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</si>
  <si>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</si>
  <si>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</si>
  <si>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</si>
  <si>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</si>
  <si>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</si>
  <si>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</si>
  <si>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</si>
  <si>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</si>
  <si>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</si>
  <si>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</si>
  <si>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</si>
  <si>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</si>
  <si>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</si>
  <si>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</si>
  <si>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</si>
  <si>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</si>
  <si>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</si>
  <si>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</si>
  <si>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</si>
  <si>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</si>
  <si>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</si>
  <si>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</si>
  <si>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</si>
  <si>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</si>
  <si>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</si>
  <si>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</si>
  <si>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</si>
  <si>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</si>
  <si>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</si>
  <si>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</si>
  <si>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</si>
  <si>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</si>
  <si>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</si>
  <si>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</si>
  <si>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</si>
  <si>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</si>
  <si>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</si>
  <si>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</si>
  <si>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</si>
  <si>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</si>
  <si>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</si>
  <si>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</si>
  <si>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</si>
  <si>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</si>
  <si>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</si>
  <si>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</si>
  <si>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</si>
  <si>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</si>
  <si>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</si>
  <si>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</si>
  <si>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</si>
  <si>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</si>
  <si>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</si>
  <si>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</si>
  <si>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</si>
  <si>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</si>
  <si>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</si>
  <si>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</si>
  <si>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</si>
  <si>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</si>
  <si>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</si>
  <si>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</si>
  <si>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</si>
  <si>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</si>
  <si>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</si>
  <si>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</si>
  <si>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</si>
  <si>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</si>
  <si>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</si>
  <si>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</si>
  <si>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</si>
  <si>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</si>
  <si>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</si>
  <si>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</si>
  <si>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</si>
  <si>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</si>
  <si>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</si>
  <si>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</si>
  <si>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</si>
  <si>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</si>
  <si>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</si>
  <si>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</si>
  <si>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</si>
  <si>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</si>
  <si>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</si>
  <si>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</si>
  <si>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</si>
  <si>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</si>
  <si>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</si>
  <si>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</si>
  <si>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</si>
  <si>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</si>
  <si>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</si>
  <si>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</si>
  <si>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</si>
  <si>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</si>
  <si>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</si>
  <si>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</si>
  <si>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</si>
  <si>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</si>
  <si>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</si>
  <si>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</si>
  <si>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</si>
  <si>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</si>
  <si>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</si>
  <si>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</si>
  <si>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</si>
  <si>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</si>
  <si>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</si>
  <si>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</si>
  <si>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</si>
  <si>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</si>
  <si>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</si>
  <si>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</si>
  <si>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</si>
  <si>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</si>
  <si>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</si>
  <si>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</si>
  <si>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</si>
  <si>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</si>
  <si>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</si>
  <si>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</si>
  <si>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</si>
  <si>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</si>
  <si>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</si>
  <si>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</si>
  <si>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</si>
  <si>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</si>
  <si>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</si>
  <si>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</si>
  <si>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</si>
  <si>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</si>
  <si>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</si>
  <si>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</si>
  <si>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</si>
  <si>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</si>
  <si>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</si>
  <si>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</si>
  <si>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</si>
  <si>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</si>
  <si>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</si>
  <si>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</si>
  <si>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</si>
  <si>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</si>
  <si>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</si>
  <si>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</si>
  <si>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</si>
  <si>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</si>
  <si>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</si>
  <si>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</si>
  <si>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</si>
  <si>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</si>
  <si>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</si>
  <si>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</si>
  <si>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</si>
  <si>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</si>
  <si>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</si>
  <si>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</si>
  <si>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</si>
  <si>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</si>
  <si>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</si>
  <si>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</si>
  <si>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</si>
  <si>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</si>
  <si>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</si>
  <si>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</si>
  <si>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</si>
  <si>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</si>
  <si>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</si>
  <si>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</si>
  <si>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</si>
  <si>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</si>
  <si>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</si>
  <si>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</si>
  <si>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</si>
  <si>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</si>
  <si>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</si>
  <si>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</si>
  <si>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</si>
  <si>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</si>
  <si>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</si>
  <si>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</si>
  <si>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</si>
  <si>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</si>
  <si>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</si>
  <si>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</si>
  <si>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</si>
  <si>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</si>
  <si>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</si>
  <si>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</si>
  <si>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</si>
  <si>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</si>
  <si>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</si>
  <si>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</si>
  <si>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</si>
  <si>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</si>
  <si>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</si>
  <si>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</si>
  <si>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</si>
  <si>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</si>
  <si>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</si>
  <si>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</si>
  <si>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</si>
  <si>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</si>
  <si>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</si>
  <si>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</si>
  <si>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</si>
  <si>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</si>
  <si>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</si>
  <si>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</si>
  <si>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</si>
  <si>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</si>
  <si>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</si>
  <si>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</si>
  <si>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</si>
  <si>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</si>
  <si>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</si>
  <si>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</si>
  <si>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</si>
  <si>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</si>
  <si>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</si>
  <si>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</si>
  <si>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</si>
  <si>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</si>
  <si>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</si>
  <si>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</si>
  <si>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</si>
  <si>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</si>
  <si>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</si>
  <si>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</si>
  <si>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</si>
  <si>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</si>
  <si>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</si>
  <si>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</si>
  <si>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</si>
  <si>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</si>
  <si>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</si>
  <si>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</si>
  <si>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</si>
  <si>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</si>
  <si>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</si>
  <si>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</si>
  <si>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</si>
  <si>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</si>
  <si>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</si>
  <si>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</si>
  <si>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</si>
  <si>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</si>
  <si>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</si>
  <si>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</si>
  <si>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</si>
  <si>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</si>
  <si>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</si>
  <si>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</si>
  <si>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</si>
  <si>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</si>
  <si>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</si>
  <si>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</si>
  <si>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</si>
  <si>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</si>
  <si>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</si>
  <si>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</si>
  <si>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</si>
  <si>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</si>
  <si>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</si>
  <si>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</si>
  <si>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</si>
  <si>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</si>
  <si>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</si>
  <si>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</si>
  <si>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</si>
  <si>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</si>
  <si>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</si>
  <si>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</si>
  <si>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</si>
  <si>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</si>
  <si>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</si>
  <si>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</si>
  <si>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</si>
  <si>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</si>
  <si>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</si>
  <si>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</si>
  <si>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</si>
  <si>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</si>
  <si>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</si>
  <si>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</si>
  <si>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</si>
  <si>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</si>
  <si>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</si>
  <si>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</si>
  <si>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</si>
  <si>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</si>
  <si>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</si>
  <si>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</si>
  <si>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</si>
  <si>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</si>
  <si>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</si>
  <si>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</si>
  <si>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</si>
  <si>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</si>
  <si>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</si>
  <si>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</si>
  <si>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</si>
  <si>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</si>
  <si>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</si>
  <si>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</si>
  <si>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</si>
  <si>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</si>
  <si>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</si>
  <si>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</si>
  <si>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</si>
  <si>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</si>
  <si>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</si>
  <si>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</si>
  <si>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</si>
  <si>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</si>
  <si>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</si>
  <si>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</si>
  <si>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</si>
  <si>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</si>
  <si>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</si>
  <si>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</si>
  <si>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</si>
  <si>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</si>
  <si>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</si>
  <si>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</si>
  <si>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</si>
  <si>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</si>
  <si>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</si>
  <si>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</si>
  <si>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</si>
  <si>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</si>
  <si>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</si>
  <si>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</si>
  <si>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</si>
  <si>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</si>
  <si>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</si>
  <si>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</si>
  <si>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</si>
  <si>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</si>
  <si>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</si>
  <si>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</si>
  <si>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</si>
  <si>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</si>
  <si>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</si>
  <si>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</si>
  <si>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</si>
  <si>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</si>
  <si>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</si>
  <si>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</si>
  <si>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</si>
  <si>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</si>
  <si>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</si>
  <si>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</si>
  <si>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</si>
  <si>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</si>
  <si>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</si>
  <si>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</si>
  <si>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</si>
  <si>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</si>
  <si>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</si>
  <si>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</si>
  <si>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</si>
  <si>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</si>
  <si>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</si>
  <si>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</si>
  <si>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</si>
  <si>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</si>
  <si>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</si>
  <si>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</si>
  <si>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</si>
  <si>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</si>
  <si>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</si>
  <si>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</si>
  <si>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</si>
  <si>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</si>
  <si>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</si>
  <si>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</si>
  <si>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</si>
  <si>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</si>
  <si>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</si>
  <si>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</si>
  <si>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</si>
  <si>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</si>
  <si>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</si>
  <si>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</si>
  <si>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</si>
  <si>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</si>
  <si>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</si>
  <si>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</si>
  <si>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</si>
  <si>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</si>
  <si>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</si>
  <si>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</si>
  <si>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</si>
  <si>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</si>
  <si>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</si>
  <si>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</si>
  <si>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</si>
  <si>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</si>
  <si>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</si>
  <si>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</si>
  <si>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</si>
  <si>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</si>
  <si>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</si>
  <si>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</si>
  <si>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</si>
  <si>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</si>
  <si>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</si>
  <si>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</si>
  <si>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</si>
  <si>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</si>
  <si>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</si>
  <si>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</si>
  <si>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</si>
  <si>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</si>
  <si>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</si>
  <si>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</si>
  <si>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</si>
  <si>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</si>
  <si>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</si>
  <si>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</si>
  <si>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</si>
  <si>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</si>
  <si>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</si>
  <si>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</si>
  <si>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</si>
  <si>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</si>
  <si>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</si>
  <si>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</si>
  <si>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</si>
  <si>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</si>
  <si>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</si>
  <si>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</si>
  <si>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</si>
  <si>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</si>
  <si>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</si>
  <si>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</si>
  <si>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</si>
  <si>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</si>
  <si>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</si>
  <si>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</si>
  <si>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</si>
  <si>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</si>
  <si>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</si>
  <si>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</si>
  <si>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</si>
  <si>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</si>
  <si>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</si>
  <si>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</si>
  <si>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</si>
  <si>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</si>
  <si>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</si>
  <si>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</si>
  <si>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</si>
  <si>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</si>
  <si>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</si>
  <si>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</si>
  <si>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</si>
  <si>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</si>
  <si>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</si>
  <si>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</si>
  <si>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</si>
  <si>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</si>
  <si>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</si>
  <si>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</si>
  <si>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</si>
  <si>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</si>
  <si>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</si>
  <si>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</si>
  <si>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</si>
  <si>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</si>
  <si>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</si>
  <si>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</si>
  <si>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</si>
  <si>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</si>
  <si>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</si>
  <si>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</si>
  <si>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</si>
  <si>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</si>
  <si>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</si>
  <si>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</si>
  <si>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</si>
  <si>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</si>
  <si>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</si>
  <si>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</si>
  <si>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</si>
  <si>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</si>
  <si>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</si>
  <si>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</si>
  <si>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</si>
  <si>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</si>
  <si>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</si>
  <si>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</si>
  <si>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</si>
  <si>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</si>
  <si>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</si>
  <si>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</si>
  <si>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</si>
  <si>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</si>
  <si>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</si>
  <si>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</si>
  <si>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</si>
  <si>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</si>
  <si>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</si>
  <si>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</si>
  <si>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</si>
  <si>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</si>
  <si>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</si>
  <si>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</si>
  <si>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</si>
  <si>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</si>
  <si>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</si>
  <si>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</si>
  <si>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</si>
  <si>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</si>
  <si>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</si>
  <si>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</si>
  <si>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</si>
  <si>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</si>
  <si>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</si>
  <si>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</si>
  <si>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</si>
  <si>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</si>
  <si>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</si>
  <si>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</si>
  <si>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</si>
  <si>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</si>
  <si>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</si>
  <si>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</si>
  <si>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</si>
  <si>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</si>
  <si>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</si>
  <si>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</si>
  <si>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</si>
  <si>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</si>
  <si>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</si>
  <si>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</si>
  <si>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</si>
  <si>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</si>
  <si>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</si>
  <si>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</si>
  <si>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</si>
  <si>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</si>
  <si>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</si>
  <si>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</si>
  <si>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</si>
  <si>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</si>
  <si>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</si>
  <si>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</si>
  <si>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</si>
  <si>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</si>
  <si>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</si>
  <si>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</si>
  <si>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</si>
  <si>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</si>
  <si>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</si>
  <si>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</si>
  <si>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</si>
  <si>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</si>
  <si>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</si>
  <si>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</si>
  <si>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</si>
  <si>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</si>
  <si>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</si>
  <si>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</si>
  <si>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</si>
  <si>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</si>
  <si>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</si>
  <si>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</si>
  <si>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</si>
  <si>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</si>
  <si>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</si>
  <si>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</si>
  <si>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</si>
  <si>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</si>
  <si>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</si>
  <si>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</si>
  <si>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</si>
  <si>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</si>
  <si>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</si>
  <si>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</si>
  <si>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</si>
  <si>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</si>
  <si>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</si>
  <si>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</si>
  <si>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</si>
  <si>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</si>
  <si>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</si>
  <si>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</si>
  <si>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</si>
  <si>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</si>
  <si>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</si>
  <si>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</si>
  <si>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</si>
  <si>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</si>
  <si>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</si>
  <si>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</si>
  <si>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</si>
  <si>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</si>
  <si>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</si>
  <si>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</si>
  <si>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</si>
  <si>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</si>
  <si>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</si>
  <si>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</si>
  <si>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</si>
  <si>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</si>
  <si>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</si>
  <si>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</si>
  <si>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</si>
  <si>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</si>
  <si>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</si>
  <si>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</si>
  <si>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</si>
  <si>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</si>
  <si>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</si>
  <si>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</si>
  <si>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</si>
  <si>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</si>
  <si>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</si>
  <si>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</si>
  <si>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</si>
  <si>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</si>
  <si>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</si>
  <si>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</si>
  <si>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</si>
  <si>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</si>
  <si>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</si>
  <si>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</si>
  <si>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</si>
  <si>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</si>
  <si>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</si>
  <si>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</si>
  <si>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</si>
  <si>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</si>
  <si>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</si>
  <si>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</si>
  <si>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</si>
  <si>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</si>
  <si>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</si>
  <si>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</si>
  <si>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</si>
  <si>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</si>
  <si>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</si>
  <si>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</si>
  <si>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</si>
  <si>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</si>
  <si>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</si>
  <si>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</si>
  <si>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</si>
  <si>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</si>
  <si>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</si>
  <si>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</si>
  <si>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</si>
  <si>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</si>
  <si>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</si>
  <si>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</si>
  <si>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</si>
  <si>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</si>
  <si>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</si>
  <si>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</si>
  <si>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</si>
  <si>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</si>
  <si>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</si>
  <si>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</si>
  <si>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</si>
  <si>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</si>
  <si>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</si>
  <si>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</si>
  <si>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</si>
  <si>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</si>
  <si>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</si>
  <si>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</si>
  <si>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</si>
  <si>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</si>
  <si>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</si>
  <si>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</si>
  <si>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</si>
  <si>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</si>
  <si>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</si>
  <si>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</si>
  <si>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</si>
  <si>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</si>
  <si>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</si>
  <si>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</si>
  <si>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</si>
  <si>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</si>
  <si>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</si>
  <si>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</si>
  <si>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</si>
  <si>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</si>
  <si>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</si>
  <si>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</si>
  <si>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</si>
  <si>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</si>
  <si>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</si>
  <si>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</si>
  <si>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</si>
  <si>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</si>
  <si>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</si>
  <si>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</si>
  <si>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</si>
  <si>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</si>
  <si>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</si>
  <si>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</si>
  <si>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</si>
  <si>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</si>
  <si>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</si>
  <si>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</si>
  <si>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</si>
  <si>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</si>
  <si>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</si>
  <si>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</si>
  <si>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</si>
  <si>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</si>
  <si>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</si>
  <si>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</si>
  <si>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</si>
  <si>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</si>
  <si>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</si>
  <si>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</si>
  <si>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</si>
  <si>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</si>
  <si>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</si>
  <si>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</si>
  <si>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</si>
  <si>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</si>
  <si>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</si>
  <si>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</si>
  <si>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</si>
  <si>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</si>
  <si>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</si>
  <si>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</si>
  <si>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</si>
  <si>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</si>
  <si>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</si>
  <si>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</si>
  <si>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</si>
  <si>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</si>
  <si>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</si>
  <si>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</si>
  <si>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</si>
  <si>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</si>
  <si>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</si>
  <si>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</si>
  <si>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</si>
  <si>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</si>
  <si>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</si>
  <si>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</si>
  <si>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</si>
  <si>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</si>
  <si>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</si>
  <si>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</si>
  <si>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</si>
  <si>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</si>
  <si>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</si>
  <si>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</si>
  <si>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</si>
  <si>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</si>
  <si>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</si>
  <si>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</si>
  <si>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</si>
  <si>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</si>
  <si>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</si>
  <si>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</si>
  <si>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</si>
  <si>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</si>
  <si>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</si>
  <si>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</si>
  <si>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</si>
  <si>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</si>
  <si>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</si>
  <si>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</si>
  <si>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</si>
  <si>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</si>
  <si>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</si>
  <si>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</si>
  <si>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</si>
  <si>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</si>
  <si>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</si>
  <si>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</si>
  <si>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</si>
  <si>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</si>
  <si>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</si>
  <si>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</si>
  <si>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</si>
  <si>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</si>
  <si>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</si>
  <si>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</si>
  <si>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</si>
  <si>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</si>
  <si>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</si>
  <si>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</si>
  <si>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</si>
  <si>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</si>
  <si>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</si>
  <si>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</si>
  <si>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</si>
  <si>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</si>
  <si>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</si>
  <si>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</si>
  <si>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</si>
  <si>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</si>
  <si>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</si>
  <si>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</si>
  <si>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</si>
  <si>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</si>
  <si>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</si>
  <si>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</si>
  <si>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</si>
  <si>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</si>
  <si>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</si>
  <si>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</si>
  <si>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</si>
  <si>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</si>
  <si>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</si>
  <si>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</si>
  <si>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</si>
  <si>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</si>
  <si>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</si>
  <si>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</si>
  <si>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</si>
  <si>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</si>
  <si>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</si>
  <si>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</si>
  <si>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</si>
  <si>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</si>
  <si>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</si>
  <si>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</si>
  <si>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</si>
  <si>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</si>
  <si>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</si>
  <si>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</si>
  <si>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</si>
  <si>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</si>
  <si>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</si>
  <si>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</si>
  <si>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</si>
  <si>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</si>
  <si>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</si>
  <si>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</si>
  <si>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</si>
  <si>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</si>
  <si>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</si>
  <si>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</si>
  <si>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</si>
  <si>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</si>
  <si>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</si>
  <si>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</si>
  <si>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</si>
  <si>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</si>
  <si>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</si>
  <si>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</si>
  <si>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</si>
  <si>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</si>
  <si>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</si>
  <si>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</si>
  <si>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</si>
  <si>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</si>
  <si>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</si>
  <si>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</si>
  <si>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</si>
  <si>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</si>
  <si>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</si>
  <si>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</si>
  <si>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</si>
  <si>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</si>
  <si>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</si>
  <si>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</si>
  <si>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</si>
  <si>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</si>
  <si>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</si>
  <si>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</si>
  <si>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</si>
  <si>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</si>
  <si>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</si>
  <si>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</si>
  <si>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</si>
  <si>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</si>
  <si>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</si>
  <si>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</si>
  <si>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</si>
  <si>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</si>
  <si>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</si>
  <si>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</si>
  <si>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</si>
  <si>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</si>
  <si>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</si>
  <si>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</si>
  <si>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</si>
  <si>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</si>
  <si>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</si>
  <si>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</si>
  <si>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</si>
  <si>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</si>
  <si>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</si>
  <si>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</si>
  <si>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</si>
  <si>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</si>
  <si>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</si>
  <si>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</si>
  <si>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</si>
  <si>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</si>
  <si>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</si>
  <si>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</si>
  <si>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</si>
  <si>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</si>
  <si>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</si>
  <si>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</si>
  <si>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</si>
  <si>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</si>
  <si>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</si>
  <si>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</si>
  <si>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</si>
  <si>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</si>
  <si>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</si>
  <si>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</si>
  <si>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</si>
  <si>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</si>
  <si>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</si>
  <si>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</si>
  <si>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</si>
  <si>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</si>
  <si>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</si>
  <si>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</si>
  <si>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</si>
  <si>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</si>
  <si>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</si>
  <si>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</si>
  <si>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</si>
  <si>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</si>
  <si>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</si>
  <si>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</si>
  <si>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</si>
  <si>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</si>
  <si>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</si>
  <si>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</si>
  <si>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</si>
  <si>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</si>
  <si>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</si>
  <si>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</si>
  <si>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</si>
  <si>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</si>
  <si>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</si>
  <si>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</si>
  <si>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</si>
  <si>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</si>
  <si>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</si>
  <si>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</si>
  <si>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</si>
  <si>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</si>
  <si>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</si>
  <si>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</si>
  <si>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</si>
  <si>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</si>
  <si>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</si>
  <si>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</si>
  <si>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</si>
  <si>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</si>
  <si>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</si>
  <si>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</si>
  <si>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</si>
  <si>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</si>
  <si>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</si>
  <si>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</si>
  <si>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</si>
  <si>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</si>
  <si>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</si>
  <si>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</si>
  <si>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</si>
  <si>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</si>
  <si>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</si>
  <si>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</si>
  <si>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</si>
  <si>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</si>
  <si>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</si>
  <si>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</si>
  <si>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</si>
  <si>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</si>
  <si>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</si>
  <si>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</si>
  <si>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</si>
  <si>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</si>
  <si>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</si>
  <si>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</si>
  <si>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</si>
  <si>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</si>
  <si>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</si>
  <si>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</si>
  <si>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</si>
  <si>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</si>
  <si>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</si>
  <si>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</si>
  <si>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</si>
  <si>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</si>
  <si>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</si>
  <si>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</si>
  <si>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</si>
  <si>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</si>
  <si>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</si>
  <si>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</si>
  <si>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</si>
  <si>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</si>
  <si>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</si>
  <si>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</si>
  <si>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</si>
  <si>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</si>
  <si>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</si>
  <si>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</si>
  <si>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</si>
  <si>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</si>
  <si>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</si>
  <si>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</si>
  <si>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</si>
  <si>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</si>
  <si>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</si>
  <si>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</si>
  <si>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</si>
  <si>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</si>
  <si>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</si>
  <si>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</si>
  <si>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</si>
  <si>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</si>
  <si>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</si>
  <si>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</si>
  <si>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</si>
  <si>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</si>
  <si>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</si>
  <si>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</si>
  <si>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</si>
  <si>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</si>
  <si>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</si>
  <si>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</si>
  <si>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</si>
  <si>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</si>
  <si>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</si>
  <si>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</si>
  <si>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</si>
  <si>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</si>
  <si>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</si>
  <si>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</si>
  <si>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</si>
  <si>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</si>
  <si>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</si>
  <si>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</si>
  <si>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</si>
  <si>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</si>
  <si>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</si>
  <si>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</si>
  <si>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</si>
  <si>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</si>
  <si>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</si>
  <si>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</si>
  <si>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</si>
  <si>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</si>
  <si>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</si>
  <si>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</si>
  <si>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</si>
  <si>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</si>
  <si>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</si>
  <si>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</si>
  <si>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</si>
  <si>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</si>
  <si>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</si>
  <si>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</si>
  <si>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</si>
  <si>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</si>
  <si>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</si>
  <si>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</si>
  <si>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</si>
  <si>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</si>
  <si>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</si>
  <si>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</si>
  <si>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</si>
  <si>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</si>
  <si>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</si>
  <si>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</si>
  <si>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</si>
  <si>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</si>
  <si>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</si>
  <si>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</si>
  <si>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</si>
  <si>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</si>
  <si>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</si>
  <si>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</si>
  <si>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</si>
  <si>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</si>
  <si>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</si>
  <si>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</si>
  <si>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</si>
  <si>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</si>
  <si>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</si>
  <si>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</si>
  <si>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</si>
  <si>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</si>
  <si>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</si>
  <si>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</si>
  <si>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</si>
  <si>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</si>
  <si>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</si>
  <si>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</si>
  <si>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</si>
  <si>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</si>
  <si>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</si>
  <si>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</si>
  <si>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</si>
  <si>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</si>
  <si>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</si>
  <si>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</si>
  <si>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</si>
  <si>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</si>
  <si>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</si>
  <si>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</si>
  <si>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</si>
  <si>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</si>
  <si>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</si>
  <si>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</si>
  <si>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</si>
  <si>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</si>
  <si>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</si>
  <si>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</si>
  <si>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</si>
  <si>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</si>
  <si>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</si>
  <si>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</si>
  <si>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</si>
  <si>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</si>
  <si>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</si>
  <si>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</si>
  <si>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</si>
  <si>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</si>
  <si>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</si>
  <si>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</si>
  <si>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</si>
  <si>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</si>
  <si>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</si>
  <si>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</si>
  <si>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</si>
  <si>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</si>
  <si>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</si>
  <si>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</si>
  <si>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</si>
  <si>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</si>
  <si>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</si>
  <si>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</si>
  <si>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</si>
  <si>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</si>
  <si>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</si>
  <si>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</si>
  <si>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</si>
  <si>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</si>
  <si>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</si>
  <si>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</si>
  <si>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</si>
  <si>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</si>
  <si>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</si>
  <si>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</si>
  <si>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</si>
  <si>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</si>
  <si>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</si>
  <si>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</si>
  <si>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</si>
  <si>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</si>
  <si>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</si>
  <si>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</si>
  <si>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</si>
  <si>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</si>
  <si>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</si>
  <si>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</si>
  <si>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</si>
  <si>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</si>
  <si>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</si>
  <si>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</si>
  <si>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</si>
  <si>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</si>
  <si>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</si>
  <si>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</si>
  <si>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</si>
  <si>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</si>
  <si>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</si>
  <si>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</si>
  <si>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</si>
  <si>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</si>
  <si>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</si>
  <si>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</si>
  <si>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</si>
  <si>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</si>
  <si>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</si>
  <si>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</si>
  <si>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</si>
  <si>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</si>
  <si>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</si>
  <si>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</si>
  <si>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</si>
  <si>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</si>
  <si>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</si>
  <si>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</si>
  <si>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</si>
  <si>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</si>
  <si>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</si>
  <si>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</si>
  <si>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</si>
  <si>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</si>
  <si>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</si>
  <si>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</si>
  <si>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</si>
  <si>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</si>
  <si>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</si>
  <si>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</si>
  <si>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</si>
  <si>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</si>
  <si>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</si>
  <si>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</si>
  <si>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</si>
  <si>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</si>
  <si>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</si>
  <si>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</si>
  <si>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</si>
  <si>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</si>
  <si>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</si>
  <si>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</si>
  <si>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</si>
  <si>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</si>
  <si>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</si>
  <si>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</si>
  <si>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</si>
  <si>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</si>
  <si>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</si>
  <si>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</si>
  <si>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</si>
  <si>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</si>
  <si>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</si>
  <si>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</si>
  <si>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</si>
  <si>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</si>
  <si>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</si>
  <si>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</si>
  <si>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</si>
  <si>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</si>
  <si>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</si>
  <si>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</si>
  <si>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</si>
  <si>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</si>
  <si>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</si>
  <si>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</si>
  <si>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</si>
  <si>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</si>
  <si>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</si>
  <si>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</si>
  <si>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</si>
  <si>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</si>
  <si>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</si>
  <si>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</si>
  <si>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</si>
  <si>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</si>
  <si>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</si>
  <si>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</si>
  <si>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</si>
  <si>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</si>
  <si>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</si>
  <si>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</si>
  <si>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</si>
  <si>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</si>
  <si>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</si>
  <si>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</si>
  <si>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</si>
  <si>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</si>
  <si>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</si>
  <si>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</si>
  <si>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</si>
  <si>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</si>
  <si>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</si>
  <si>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</si>
  <si>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</si>
  <si>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</si>
  <si>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</si>
  <si>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</si>
  <si>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</si>
  <si>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</si>
  <si>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</si>
  <si>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</si>
  <si>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</si>
  <si>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</si>
  <si>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</si>
  <si>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</si>
  <si>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</si>
  <si>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</si>
  <si>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</si>
  <si>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</si>
  <si>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</si>
  <si>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</si>
  <si>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</si>
  <si>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</si>
  <si>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</si>
  <si>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</si>
  <si>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</si>
  <si>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</si>
  <si>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</si>
  <si>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</si>
  <si>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</si>
  <si>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</si>
  <si>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</si>
  <si>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</si>
  <si>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</si>
  <si>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</si>
  <si>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</si>
  <si>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</si>
  <si>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</si>
  <si>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</si>
  <si>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</si>
  <si>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</si>
  <si>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</si>
  <si>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</si>
  <si>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</si>
  <si>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</si>
  <si>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</si>
  <si>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</si>
  <si>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</si>
  <si>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</si>
  <si>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</si>
  <si>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</si>
  <si>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</si>
  <si>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</si>
  <si>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</si>
  <si>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</si>
  <si>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</si>
  <si>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</si>
  <si>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</si>
  <si>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</si>
  <si>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</si>
  <si>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</si>
  <si>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</si>
  <si>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</si>
  <si>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</si>
  <si>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</si>
  <si>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</si>
  <si>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</si>
  <si>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</si>
  <si>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</si>
  <si>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</si>
  <si>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</si>
  <si>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</si>
  <si>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</si>
  <si>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</si>
  <si>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</si>
  <si>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</si>
  <si>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</si>
  <si>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</si>
  <si>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</si>
  <si>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</si>
  <si>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</si>
  <si>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</si>
  <si>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</si>
  <si>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</si>
  <si>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</si>
  <si>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</si>
  <si>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</si>
  <si>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</si>
  <si>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</si>
  <si>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</si>
  <si>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</si>
  <si>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</si>
  <si>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</si>
  <si>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</si>
  <si>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</si>
  <si>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</si>
  <si>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</si>
  <si>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</si>
  <si>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</si>
  <si>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</si>
  <si>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</si>
  <si>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</si>
  <si>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</si>
  <si>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</si>
  <si>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</si>
  <si>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</si>
  <si>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</si>
  <si>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</si>
  <si>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</si>
  <si>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</si>
  <si>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</si>
  <si>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</si>
  <si>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</si>
  <si>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</si>
  <si>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</si>
  <si>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</si>
  <si>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</si>
  <si>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</si>
  <si>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</si>
  <si>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</si>
  <si>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</si>
  <si>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</si>
  <si>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</si>
  <si>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</si>
  <si>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</si>
  <si>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</si>
  <si>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</si>
  <si>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</si>
  <si>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</si>
  <si>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</si>
  <si>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</si>
  <si>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</si>
  <si>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</si>
  <si>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</si>
  <si>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</si>
  <si>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</si>
  <si>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</si>
  <si>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</si>
  <si>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</si>
  <si>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</si>
  <si>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</si>
  <si>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</si>
  <si>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</si>
  <si>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</si>
  <si>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</si>
  <si>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</si>
  <si>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</si>
  <si>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</si>
  <si>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</si>
  <si>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</si>
  <si>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</si>
  <si>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</si>
  <si>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</si>
  <si>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</si>
  <si>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</si>
  <si>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</si>
  <si>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</si>
  <si>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</si>
  <si>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</si>
  <si>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</si>
  <si>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</si>
  <si>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</si>
  <si>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</si>
  <si>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</si>
  <si>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</si>
  <si>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</si>
  <si>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</si>
  <si>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</si>
  <si>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</si>
  <si>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</si>
  <si>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</si>
  <si>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</si>
  <si>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</si>
  <si>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</si>
  <si>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</si>
  <si>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</si>
  <si>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</si>
  <si>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</si>
  <si>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</si>
  <si>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</si>
  <si>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</si>
  <si>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</si>
  <si>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</si>
  <si>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</si>
  <si>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</si>
  <si>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</si>
  <si>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</si>
  <si>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</si>
  <si>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</si>
  <si>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</si>
  <si>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</si>
  <si>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</si>
  <si>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</si>
  <si>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</si>
  <si>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</si>
  <si>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</si>
  <si>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</si>
  <si>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</si>
  <si>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</si>
  <si>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</si>
  <si>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</si>
  <si>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</si>
  <si>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</si>
  <si>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</si>
  <si>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</si>
  <si>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</si>
  <si>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</si>
  <si>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</si>
  <si>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</si>
  <si>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</si>
  <si>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</si>
  <si>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</si>
  <si>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</si>
  <si>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</si>
  <si>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</si>
  <si>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</si>
  <si>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</si>
  <si>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</si>
  <si>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</si>
  <si>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</si>
  <si>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</si>
  <si>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</si>
  <si>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</si>
  <si>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</si>
  <si>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</si>
  <si>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</si>
  <si>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</si>
  <si>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</si>
  <si>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</si>
  <si>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</si>
  <si>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</si>
  <si>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</si>
  <si>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</si>
  <si>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</si>
  <si>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</si>
  <si>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</si>
  <si>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</si>
  <si>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</si>
  <si>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</si>
  <si>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</si>
  <si>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</si>
  <si>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</si>
  <si>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</si>
  <si>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</si>
  <si>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</si>
  <si>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</si>
  <si>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</si>
  <si>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</si>
  <si>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</si>
  <si>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</si>
  <si>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</si>
  <si>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</si>
  <si>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</si>
  <si>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</si>
  <si>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</si>
  <si>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</si>
  <si>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</si>
  <si>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</si>
  <si>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</si>
  <si>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</si>
  <si>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</si>
  <si>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</si>
  <si>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</si>
  <si>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</si>
  <si>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</si>
  <si>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</si>
  <si>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</si>
  <si>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</si>
  <si>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</si>
  <si>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</si>
  <si>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</si>
  <si>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</si>
  <si>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</si>
  <si>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</si>
  <si>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</si>
  <si>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</si>
  <si>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</si>
  <si>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</si>
  <si>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</si>
  <si>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</si>
  <si>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</si>
  <si>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</si>
  <si>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</si>
  <si>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</si>
  <si>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</si>
  <si>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</si>
  <si>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</si>
  <si>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</si>
  <si>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</si>
  <si>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</si>
  <si>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</si>
  <si>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</si>
  <si>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</si>
  <si>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</si>
  <si>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</si>
  <si>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</si>
  <si>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</si>
  <si>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</si>
  <si>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</si>
  <si>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</si>
  <si>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</si>
  <si>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</si>
  <si>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</si>
  <si>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</si>
  <si>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</si>
  <si>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</si>
  <si>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</si>
  <si>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</si>
  <si>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</si>
  <si>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</si>
  <si>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</si>
  <si>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</si>
  <si>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</si>
  <si>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</si>
  <si>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</si>
  <si>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</si>
  <si>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</si>
  <si>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</si>
  <si>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</si>
  <si>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</si>
  <si>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</si>
  <si>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</si>
  <si>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</si>
  <si>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</si>
  <si>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</si>
  <si>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</si>
  <si>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</si>
  <si>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</si>
  <si>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</si>
  <si>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</si>
  <si>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</si>
  <si>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</si>
  <si>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</si>
  <si>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</si>
  <si>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</si>
  <si>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</si>
  <si>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</si>
  <si>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</si>
  <si>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</si>
  <si>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</si>
  <si>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</si>
  <si>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</si>
  <si>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</si>
  <si>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</si>
  <si>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</si>
  <si>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</si>
  <si>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</si>
  <si>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</si>
  <si>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</si>
  <si>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</si>
  <si>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</si>
  <si>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</si>
  <si>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</si>
  <si>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</si>
  <si>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</si>
  <si>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</si>
  <si>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</si>
  <si>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</si>
  <si>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</si>
  <si>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</si>
  <si>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</si>
  <si>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</si>
  <si>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</si>
  <si>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</si>
  <si>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</si>
  <si>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</si>
  <si>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</si>
  <si>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</si>
  <si>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</si>
  <si>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</si>
  <si>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</si>
  <si>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</si>
  <si>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</si>
  <si>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</si>
  <si>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</si>
  <si>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</si>
  <si>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</si>
  <si>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</si>
  <si>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</si>
  <si>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</si>
  <si>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</si>
  <si>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</si>
  <si>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</si>
  <si>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</si>
  <si>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</si>
  <si>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</si>
  <si>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</si>
  <si>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</si>
  <si>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</si>
  <si>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</si>
  <si>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</si>
  <si>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</si>
  <si>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</si>
  <si>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</si>
  <si>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</si>
  <si>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</si>
  <si>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</si>
  <si>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</si>
  <si>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</si>
  <si>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</si>
  <si>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</si>
  <si>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</si>
  <si>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</si>
  <si>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</si>
  <si>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</si>
  <si>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</si>
  <si>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</si>
  <si>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</si>
  <si>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</si>
  <si>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</si>
  <si>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</si>
  <si>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</si>
  <si>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</si>
  <si>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</si>
  <si>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</si>
  <si>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</si>
  <si>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</si>
  <si>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</si>
  <si>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</si>
  <si>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</si>
  <si>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</si>
  <si>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</si>
  <si>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</si>
  <si>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</si>
  <si>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</si>
  <si>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</si>
  <si>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</si>
  <si>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</si>
  <si>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</si>
  <si>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</si>
  <si>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</si>
  <si>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</si>
  <si>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</si>
  <si>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</si>
  <si>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</si>
  <si>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</si>
  <si>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</si>
  <si>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</si>
  <si>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</si>
  <si>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</si>
  <si>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</si>
  <si>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</si>
  <si>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</si>
  <si>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</si>
  <si>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</si>
  <si>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</si>
  <si>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</si>
  <si>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</si>
  <si>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</si>
  <si>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</si>
  <si>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</si>
  <si>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</si>
  <si>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</si>
  <si>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</si>
  <si>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</si>
  <si>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</si>
  <si>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</si>
  <si>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</si>
  <si>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</si>
  <si>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</si>
  <si>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</si>
  <si>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</si>
  <si>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</si>
  <si>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</si>
  <si>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</si>
  <si>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</si>
  <si>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</si>
  <si>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</si>
  <si>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</si>
  <si>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</si>
  <si>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</si>
  <si>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</si>
  <si>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</si>
  <si>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</si>
  <si>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</si>
  <si>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</si>
  <si>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</si>
  <si>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</si>
  <si>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</si>
  <si>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</si>
  <si>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</si>
  <si>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</si>
  <si>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</si>
  <si>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</si>
  <si>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</si>
  <si>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</si>
  <si>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</si>
  <si>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</si>
  <si>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</si>
  <si>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</si>
  <si>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</si>
  <si>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</si>
  <si>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</si>
  <si>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</si>
  <si>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</si>
  <si>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</si>
  <si>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</si>
  <si>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</si>
  <si>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</si>
  <si>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</si>
  <si>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</si>
  <si>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</si>
  <si>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</si>
  <si>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</si>
  <si>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</si>
  <si>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</si>
  <si>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</si>
  <si>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</si>
  <si>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</si>
  <si>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</si>
  <si>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</si>
  <si>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</si>
  <si>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</si>
  <si>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</si>
  <si>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</si>
  <si>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</si>
  <si>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</si>
  <si>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</si>
  <si>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</si>
  <si>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</si>
  <si>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</si>
  <si>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</si>
  <si>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</si>
  <si>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</si>
  <si>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</si>
  <si>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</si>
  <si>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</si>
  <si>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</si>
  <si>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</si>
  <si>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</si>
  <si>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</si>
  <si>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</si>
  <si>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</si>
  <si>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</si>
  <si>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</si>
  <si>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</si>
  <si>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</si>
  <si>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</si>
  <si>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</si>
  <si>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</si>
  <si>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</si>
  <si>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</si>
  <si>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</si>
  <si>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</si>
  <si>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</si>
  <si>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</si>
  <si>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</si>
  <si>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</si>
  <si>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</si>
  <si>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</si>
  <si>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</si>
  <si>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</si>
  <si>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</si>
  <si>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</si>
  <si>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</si>
  <si>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</si>
  <si>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</si>
  <si>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</si>
  <si>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</si>
  <si>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</si>
  <si>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</si>
  <si>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</si>
  <si>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</si>
  <si>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</si>
  <si>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</si>
  <si>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</si>
  <si>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</si>
  <si>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</si>
  <si>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</si>
  <si>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</si>
  <si>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</si>
  <si>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</si>
  <si>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</si>
  <si>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</si>
  <si>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</si>
  <si>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</si>
  <si>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</si>
  <si>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</si>
  <si>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</si>
  <si>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</si>
  <si>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</si>
  <si>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</si>
  <si>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</si>
  <si>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</si>
  <si>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</si>
  <si>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</si>
  <si>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</si>
  <si>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</si>
  <si>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</si>
  <si>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</si>
  <si>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</si>
  <si>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</si>
  <si>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</si>
  <si>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</si>
  <si>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</si>
  <si>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</si>
  <si>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</si>
  <si>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</si>
  <si>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</si>
  <si>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</si>
  <si>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</si>
  <si>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</si>
  <si>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</si>
  <si>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</si>
  <si>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</si>
  <si>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</si>
  <si>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</si>
  <si>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</si>
  <si>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</si>
  <si>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</si>
  <si>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</si>
  <si>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</si>
  <si>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</si>
  <si>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</si>
  <si>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</si>
  <si>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</si>
  <si>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</si>
  <si>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</si>
  <si>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</si>
  <si>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</si>
  <si>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</si>
  <si>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</si>
  <si>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</si>
  <si>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</si>
  <si>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</si>
  <si>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</si>
  <si>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</si>
  <si>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</si>
  <si>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</si>
  <si>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</si>
  <si>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</si>
  <si>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</si>
  <si>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</si>
  <si>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</si>
  <si>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</si>
  <si>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</si>
  <si>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</si>
  <si>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</si>
  <si>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</si>
  <si>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</si>
  <si>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</si>
  <si>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</si>
  <si>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</si>
  <si>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</si>
  <si>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</si>
  <si>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</si>
  <si>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</si>
  <si>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</si>
  <si>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</si>
  <si>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</si>
  <si>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</si>
  <si>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</si>
  <si>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</si>
  <si>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</si>
  <si>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</si>
  <si>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</si>
  <si>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</si>
  <si>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</si>
  <si>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</si>
  <si>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</si>
  <si>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</si>
  <si>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</si>
  <si>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</si>
  <si>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</si>
  <si>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</si>
  <si>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</si>
  <si>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</si>
  <si>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</si>
  <si>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</si>
  <si>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</si>
  <si>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</si>
  <si>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</si>
  <si>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</si>
  <si>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</si>
  <si>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</si>
  <si>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</si>
  <si>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</si>
  <si>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</si>
  <si>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</si>
  <si>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</si>
  <si>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</si>
  <si>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</si>
  <si>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</si>
  <si>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</si>
  <si>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</si>
  <si>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</si>
  <si>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</si>
  <si>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</si>
  <si>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</si>
  <si>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</si>
  <si>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</si>
  <si>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</si>
  <si>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</si>
  <si>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</si>
  <si>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</si>
  <si>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</si>
  <si>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</si>
  <si>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</si>
  <si>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</si>
  <si>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</si>
  <si>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</si>
  <si>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</si>
  <si>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</si>
  <si>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</si>
  <si>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</si>
  <si>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</si>
  <si>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</si>
  <si>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</si>
  <si>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</si>
  <si>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</si>
  <si>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</si>
  <si>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</si>
  <si>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</si>
  <si>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</si>
  <si>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</si>
  <si>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</si>
  <si>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</si>
  <si>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</si>
  <si>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</si>
  <si>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</si>
  <si>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</si>
  <si>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</si>
  <si>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</si>
  <si>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</si>
  <si>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</si>
  <si>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</si>
  <si>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</si>
  <si>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</si>
  <si>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</si>
  <si>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</si>
  <si>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</si>
  <si>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</si>
  <si>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</si>
  <si>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</si>
  <si>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</si>
  <si>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</si>
  <si>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</si>
  <si>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</si>
  <si>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</si>
  <si>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</si>
  <si>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</si>
  <si>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</si>
  <si>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</si>
  <si>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</si>
  <si>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</si>
  <si>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</si>
  <si>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</si>
  <si>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</si>
  <si>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</si>
  <si>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</si>
  <si>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</si>
  <si>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</si>
  <si>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</si>
  <si>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</si>
  <si>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</si>
  <si>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</si>
  <si>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</si>
  <si>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</si>
  <si>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</si>
  <si>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</si>
  <si>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</si>
  <si>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</si>
  <si>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</si>
  <si>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</si>
  <si>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</si>
  <si>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</si>
  <si>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</si>
  <si>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</si>
  <si>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</si>
  <si>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</si>
  <si>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</si>
  <si>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</si>
  <si>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</si>
  <si>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</si>
  <si>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</si>
  <si>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</si>
  <si>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</si>
  <si>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</si>
  <si>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</si>
  <si>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</si>
  <si>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</si>
  <si>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</si>
  <si>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</si>
  <si>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</si>
  <si>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</si>
  <si>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</si>
  <si>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</si>
  <si>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</si>
  <si>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</si>
  <si>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</si>
  <si>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</si>
  <si>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</si>
  <si>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</si>
  <si>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</si>
  <si>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</si>
  <si>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</si>
  <si>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</si>
  <si>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</si>
  <si>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</si>
  <si>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</si>
  <si>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</si>
  <si>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</si>
  <si>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</si>
  <si>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</si>
  <si>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</si>
  <si>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</si>
  <si>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</si>
  <si>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</si>
  <si>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</si>
  <si>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</si>
  <si>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</si>
  <si>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</si>
  <si>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</si>
  <si>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</si>
  <si>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</si>
  <si>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</si>
  <si>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</si>
  <si>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</si>
  <si>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</si>
  <si>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</si>
  <si>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</si>
  <si>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</si>
  <si>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</si>
  <si>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</si>
  <si>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</si>
  <si>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</si>
  <si>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</si>
  <si>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</si>
  <si>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</si>
  <si>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</si>
  <si>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</si>
  <si>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</si>
  <si>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</si>
  <si>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</si>
  <si>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</si>
  <si>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</si>
  <si>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</si>
  <si>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</si>
  <si>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</si>
  <si>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</si>
  <si>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</si>
  <si>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</si>
  <si>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</si>
  <si>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</si>
  <si>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</si>
  <si>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</si>
  <si>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</si>
  <si>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</si>
  <si>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</si>
  <si>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</si>
  <si>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</si>
  <si>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</si>
  <si>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</si>
  <si>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</si>
  <si>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</si>
  <si>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</si>
  <si>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</si>
  <si>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</si>
  <si>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</si>
  <si>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</si>
  <si>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</si>
  <si>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</si>
  <si>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</si>
  <si>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</si>
  <si>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</si>
  <si>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</si>
  <si>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</si>
  <si>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</si>
  <si>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</si>
  <si>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</si>
  <si>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</si>
  <si>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</si>
  <si>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</si>
  <si>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</si>
  <si>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</si>
  <si>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</si>
  <si>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</si>
  <si>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</si>
  <si>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</si>
  <si>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</si>
  <si>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</si>
  <si>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</si>
  <si>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</si>
  <si>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</si>
  <si>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</si>
  <si>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</si>
  <si>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</si>
  <si>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</si>
  <si>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</si>
  <si>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</si>
  <si>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</si>
  <si>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</si>
  <si>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</si>
  <si>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</si>
  <si>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</si>
  <si>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</si>
  <si>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</si>
  <si>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</si>
  <si>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</si>
  <si>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</si>
  <si>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</si>
  <si>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</si>
  <si>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</si>
  <si>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</si>
  <si>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</si>
  <si>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</si>
  <si>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</si>
  <si>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</si>
  <si>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</si>
  <si>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</si>
  <si>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</si>
  <si>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</si>
  <si>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</si>
  <si>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</si>
  <si>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</si>
  <si>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</si>
  <si>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</si>
  <si>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</si>
  <si>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</si>
  <si>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</si>
  <si>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</si>
  <si>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</si>
  <si>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</si>
  <si>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</si>
  <si>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</si>
  <si>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</si>
  <si>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</si>
  <si>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</si>
  <si>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</si>
  <si>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</si>
  <si>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</si>
  <si>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</si>
  <si>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</si>
  <si>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</si>
  <si>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</si>
  <si>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</si>
  <si>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</si>
  <si>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</si>
  <si>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</si>
  <si>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</si>
  <si>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</si>
  <si>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</si>
  <si>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</si>
  <si>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</si>
  <si>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</si>
  <si>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</si>
  <si>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</si>
  <si>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</si>
  <si>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</si>
  <si>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</si>
  <si>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</si>
  <si>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</si>
  <si>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</si>
  <si>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</si>
  <si>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</si>
  <si>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</si>
  <si>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</si>
  <si>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</si>
  <si>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</si>
  <si>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</si>
  <si>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</si>
  <si>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</si>
  <si>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</si>
  <si>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</si>
  <si>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</si>
  <si>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</si>
  <si>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</si>
  <si>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</si>
  <si>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</si>
  <si>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</si>
  <si>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</si>
  <si>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</si>
  <si>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</si>
  <si>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</si>
  <si>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</si>
  <si>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</si>
  <si>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</si>
  <si>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</si>
  <si>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</si>
  <si>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</si>
  <si>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</si>
  <si>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</si>
  <si>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</si>
  <si>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</si>
  <si>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</si>
  <si>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</si>
  <si>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</si>
  <si>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</si>
  <si>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</si>
  <si>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</si>
  <si>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</si>
  <si>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</si>
  <si>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</si>
  <si>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</si>
  <si>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</si>
  <si>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</si>
  <si>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</si>
  <si>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</si>
  <si>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</si>
  <si>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</si>
  <si>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</si>
  <si>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</si>
  <si>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</si>
  <si>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</si>
  <si>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</si>
  <si>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</si>
  <si>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</si>
  <si>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</si>
  <si>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</si>
  <si>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</si>
  <si>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</si>
  <si>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</si>
  <si>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</si>
  <si>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</si>
  <si>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</si>
  <si>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</si>
  <si>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</si>
  <si>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</si>
  <si>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</si>
  <si>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</si>
  <si>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</si>
  <si>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</si>
  <si>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</si>
  <si>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</si>
  <si>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</si>
  <si>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</si>
  <si>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</si>
  <si>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</si>
  <si>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</si>
  <si>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</si>
  <si>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</si>
  <si>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</si>
  <si>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</si>
  <si>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</si>
  <si>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</si>
  <si>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</si>
  <si>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</si>
  <si>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</si>
  <si>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</si>
  <si>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</si>
  <si>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</si>
  <si>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</si>
  <si>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</si>
  <si>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</si>
  <si>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</si>
  <si>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</si>
  <si>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</si>
  <si>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</si>
  <si>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</si>
  <si>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</si>
  <si>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</si>
  <si>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</si>
  <si>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</si>
  <si>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</si>
  <si>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</si>
  <si>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</si>
  <si>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</si>
  <si>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</si>
  <si>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</si>
  <si>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</si>
  <si>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</si>
  <si>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</si>
  <si>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</si>
  <si>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</si>
  <si>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</si>
  <si>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</si>
  <si>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</si>
  <si>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</si>
  <si>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</si>
  <si>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</si>
  <si>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</si>
  <si>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</si>
  <si>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</si>
  <si>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</si>
  <si>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</si>
  <si>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</si>
  <si>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</si>
  <si>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</si>
  <si>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</si>
  <si>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</si>
  <si>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</si>
  <si>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</si>
  <si>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</si>
  <si>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</si>
  <si>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</si>
  <si>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</si>
  <si>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</si>
  <si>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</si>
  <si>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</si>
  <si>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</si>
  <si>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</si>
  <si>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</si>
  <si>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</si>
  <si>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</si>
  <si>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</si>
  <si>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</si>
  <si>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</si>
  <si>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</si>
  <si>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</si>
  <si>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</si>
  <si>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</si>
  <si>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</si>
  <si>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</si>
  <si>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</si>
  <si>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</si>
  <si>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</si>
  <si>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</si>
  <si>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</si>
  <si>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</si>
  <si>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</si>
  <si>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</si>
  <si>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</si>
  <si>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</si>
  <si>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</si>
  <si>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</si>
  <si>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</si>
  <si>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</si>
  <si>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</si>
  <si>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</si>
  <si>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</si>
  <si>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</si>
  <si>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</si>
  <si>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</si>
  <si>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</si>
  <si>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</si>
  <si>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</si>
  <si>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</si>
  <si>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</si>
  <si>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</si>
  <si>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</si>
  <si>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</si>
  <si>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</si>
  <si>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</si>
  <si>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</si>
  <si>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</si>
  <si>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</si>
  <si>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</si>
  <si>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</si>
  <si>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</si>
  <si>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</si>
  <si>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</si>
  <si>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</si>
  <si>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</si>
  <si>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</si>
  <si>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</si>
  <si>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</si>
  <si>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</si>
  <si>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</si>
  <si>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</si>
  <si>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</si>
  <si>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</si>
  <si>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</si>
  <si>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</si>
  <si>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</si>
  <si>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</si>
  <si>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</si>
  <si>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</si>
  <si>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</si>
  <si>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</si>
  <si>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</si>
  <si>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</si>
  <si>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</si>
  <si>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</si>
  <si>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</si>
  <si>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</si>
  <si>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</si>
  <si>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</si>
  <si>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</si>
  <si>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</si>
  <si>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</si>
  <si>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</si>
  <si>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</si>
  <si>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</si>
  <si>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</si>
  <si>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</si>
  <si>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</si>
  <si>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</si>
  <si>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</si>
  <si>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</si>
  <si>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</si>
  <si>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</si>
  <si>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</si>
  <si>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</si>
  <si>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</si>
  <si>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</si>
  <si>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</si>
  <si>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</si>
  <si>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</si>
  <si>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</si>
  <si>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</si>
  <si>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</si>
  <si>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</si>
  <si>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</si>
  <si>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</si>
  <si>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</si>
  <si>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</si>
  <si>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</si>
  <si>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</si>
  <si>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</si>
  <si>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</si>
  <si>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</si>
  <si>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</si>
  <si>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</si>
  <si>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</si>
  <si>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</si>
  <si>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</si>
  <si>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</si>
  <si>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</si>
  <si>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</si>
  <si>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</si>
  <si>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</si>
  <si>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</si>
  <si>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</si>
  <si>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</si>
  <si>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</si>
  <si>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</si>
  <si>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</si>
  <si>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</si>
  <si>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</si>
  <si>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</si>
  <si>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</si>
  <si>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</si>
  <si>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</si>
  <si>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</si>
  <si>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</si>
  <si>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</si>
  <si>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</si>
  <si>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</si>
  <si>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</si>
  <si>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</si>
  <si>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</si>
  <si>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</si>
  <si>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</si>
  <si>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</si>
  <si>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</si>
  <si>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</si>
  <si>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</si>
  <si>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</si>
  <si>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</si>
  <si>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</si>
  <si>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</si>
  <si>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</si>
  <si>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</si>
  <si>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</si>
  <si>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</si>
  <si>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</si>
  <si>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</si>
  <si>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</si>
  <si>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</si>
  <si>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</si>
  <si>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</si>
  <si>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</si>
  <si>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</si>
  <si>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</si>
  <si>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</si>
  <si>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</si>
  <si>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</si>
  <si>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</si>
  <si>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</si>
  <si>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</si>
  <si>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</si>
  <si>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</si>
  <si>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</si>
  <si>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</si>
  <si>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</si>
  <si>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</si>
  <si>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</si>
  <si>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</si>
  <si>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</si>
  <si>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</si>
  <si>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</si>
  <si>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</si>
  <si>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</si>
  <si>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</si>
  <si>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</si>
  <si>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</si>
  <si>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</si>
  <si>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</si>
  <si>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</si>
  <si>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</si>
  <si>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</si>
  <si>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</si>
  <si>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</si>
  <si>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</si>
  <si>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</si>
  <si>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</si>
  <si>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</si>
  <si>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</si>
  <si>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</si>
  <si>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</si>
  <si>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</si>
  <si>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</si>
  <si>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</si>
  <si>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</si>
  <si>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</si>
  <si>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</si>
  <si>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</si>
  <si>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</si>
  <si>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</si>
  <si>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</si>
  <si>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</si>
  <si>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</si>
  <si>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</si>
  <si>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</si>
  <si>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</si>
  <si>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</si>
  <si>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</si>
  <si>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</si>
  <si>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</si>
  <si>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</si>
  <si>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</si>
  <si>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</si>
  <si>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</si>
  <si>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</si>
  <si>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</si>
  <si>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</si>
  <si>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</si>
  <si>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</si>
  <si>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</si>
  <si>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</si>
  <si>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</si>
  <si>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</si>
  <si>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</si>
  <si>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</si>
  <si>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</si>
  <si>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</si>
  <si>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</si>
  <si>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</si>
  <si>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</si>
  <si>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</si>
  <si>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</si>
  <si>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</si>
  <si>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</si>
  <si>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</si>
  <si>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</si>
  <si>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</si>
  <si>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</si>
  <si>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</si>
  <si>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</si>
  <si>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</si>
  <si>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</si>
  <si>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</si>
  <si>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</si>
  <si>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</si>
  <si>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</si>
  <si>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</si>
  <si>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</si>
  <si>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</si>
  <si>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</si>
  <si>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</si>
  <si>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</si>
  <si>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</si>
  <si>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</si>
  <si>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</si>
  <si>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</si>
  <si>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</si>
  <si>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</si>
  <si>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</si>
  <si>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</si>
  <si>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</si>
  <si>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</si>
  <si>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</si>
  <si>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</si>
  <si>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</si>
  <si>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</si>
  <si>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</si>
  <si>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</si>
  <si>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</si>
  <si>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</si>
  <si>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</si>
  <si>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</si>
  <si>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</si>
  <si>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</si>
  <si>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</si>
  <si>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</si>
  <si>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</si>
  <si>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</si>
  <si>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</si>
  <si>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</si>
  <si>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</si>
  <si>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</si>
  <si>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</si>
  <si>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</si>
  <si>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</si>
  <si>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</si>
  <si>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</si>
  <si>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</si>
  <si>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</si>
  <si>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</si>
  <si>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</si>
  <si>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</si>
  <si>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</si>
  <si>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</si>
  <si>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</si>
  <si>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</si>
  <si>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</si>
  <si>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</si>
  <si>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</si>
  <si>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</si>
  <si>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</si>
  <si>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</si>
  <si>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</si>
  <si>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</si>
  <si>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</si>
  <si>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</si>
  <si>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</si>
  <si>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</si>
  <si>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</si>
  <si>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</si>
  <si>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</si>
  <si>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</si>
  <si>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</si>
  <si>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</si>
  <si>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</si>
  <si>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</si>
  <si>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</si>
  <si>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</si>
  <si>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</si>
  <si>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</si>
  <si>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</si>
  <si>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</si>
  <si>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</si>
  <si>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</si>
  <si>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</si>
  <si>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</si>
  <si>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</si>
  <si>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</si>
  <si>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</si>
  <si>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</si>
  <si>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</si>
  <si>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</si>
  <si>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</si>
  <si>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</si>
  <si>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</si>
  <si>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</si>
  <si>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</si>
  <si>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</si>
  <si>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</si>
  <si>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</si>
  <si>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</si>
  <si>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</si>
  <si>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</si>
  <si>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</si>
  <si>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</si>
  <si>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</si>
  <si>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</si>
  <si>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</si>
  <si>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</si>
  <si>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</si>
  <si>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</si>
  <si>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</si>
  <si>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</si>
  <si>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</si>
  <si>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</si>
  <si>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</si>
  <si>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</si>
  <si>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</si>
  <si>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</si>
  <si>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</si>
  <si>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</si>
  <si>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</si>
  <si>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</si>
  <si>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</si>
  <si>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</si>
  <si>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</si>
  <si>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</si>
  <si>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</si>
  <si>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</si>
  <si>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</si>
  <si>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</si>
  <si>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</si>
  <si>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</si>
  <si>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</si>
  <si>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</si>
  <si>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</si>
  <si>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</si>
  <si>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</si>
  <si>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</si>
  <si>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</si>
  <si>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</si>
  <si>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</si>
  <si>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</si>
  <si>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</si>
  <si>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</si>
  <si>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</si>
  <si>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</si>
  <si>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</si>
  <si>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</si>
  <si>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</si>
  <si>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</si>
  <si>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</si>
  <si>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</si>
  <si>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</si>
  <si>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</si>
  <si>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</si>
  <si>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</si>
  <si>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</si>
  <si>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</si>
  <si>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</si>
  <si>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</si>
  <si>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</si>
  <si>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</si>
  <si>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</si>
  <si>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</si>
  <si>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</si>
  <si>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</si>
  <si>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</si>
  <si>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</si>
  <si>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</si>
  <si>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</si>
  <si>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</si>
  <si>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</si>
  <si>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</si>
  <si>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</si>
  <si>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</si>
  <si>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</si>
  <si>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</si>
  <si>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</si>
  <si>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</si>
  <si>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</si>
  <si>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</si>
  <si>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</si>
  <si>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</si>
  <si>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</si>
  <si>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</si>
  <si>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</si>
  <si>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</si>
  <si>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</si>
  <si>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</si>
  <si>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</si>
  <si>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</si>
  <si>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</si>
  <si>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</si>
  <si>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</si>
  <si>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</si>
  <si>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</si>
  <si>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</si>
  <si>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</si>
  <si>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</si>
  <si>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</si>
  <si>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</si>
  <si>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</si>
  <si>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</si>
  <si>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</si>
  <si>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</si>
  <si>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</si>
  <si>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</si>
  <si>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</si>
  <si>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</si>
  <si>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</si>
  <si>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</si>
  <si>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</si>
  <si>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</si>
  <si>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</si>
  <si>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</si>
  <si>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</si>
  <si>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</si>
  <si>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</si>
  <si>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</si>
  <si>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</si>
  <si>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</si>
  <si>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</si>
  <si>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</si>
  <si>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</si>
  <si>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</si>
  <si>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</si>
  <si>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</si>
  <si>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</si>
  <si>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</si>
  <si>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</si>
  <si>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</si>
  <si>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</si>
  <si>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</si>
  <si>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</si>
  <si>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</si>
  <si>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</si>
  <si>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</si>
  <si>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</si>
  <si>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</si>
  <si>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</si>
  <si>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</si>
  <si>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</si>
  <si>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</si>
  <si>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</si>
  <si>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</si>
  <si>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</si>
  <si>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</si>
  <si>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</si>
  <si>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</si>
  <si>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</si>
  <si>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</si>
  <si>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</si>
  <si>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</si>
  <si>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</si>
  <si>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</si>
  <si>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</si>
  <si>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</si>
  <si>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</si>
  <si>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</si>
  <si>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</si>
  <si>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</si>
  <si>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</si>
  <si>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</si>
  <si>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</si>
  <si>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</si>
  <si>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</si>
  <si>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</si>
  <si>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</si>
  <si>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</si>
  <si>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</si>
  <si>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</si>
  <si>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</si>
  <si>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</si>
  <si>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</si>
  <si>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</si>
  <si>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</si>
  <si>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</si>
  <si>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</si>
  <si>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</si>
  <si>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</si>
  <si>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</si>
  <si>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</si>
  <si>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</si>
  <si>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</si>
  <si>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</si>
  <si>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</si>
  <si>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</si>
  <si>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</si>
  <si>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</si>
  <si>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</si>
  <si>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</si>
  <si>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</si>
  <si>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</si>
  <si>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</si>
  <si>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</si>
  <si>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</si>
  <si>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</si>
  <si>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</si>
  <si>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</si>
  <si>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</si>
  <si>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</si>
  <si>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</si>
  <si>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</si>
  <si>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</si>
  <si>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</si>
  <si>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</si>
  <si>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</si>
  <si>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</si>
  <si>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</si>
  <si>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</si>
  <si>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</si>
  <si>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</si>
  <si>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</si>
  <si>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</si>
  <si>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</si>
  <si>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</si>
  <si>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</si>
  <si>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</si>
  <si>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</si>
  <si>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</si>
  <si>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</si>
  <si>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</si>
  <si>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</si>
  <si>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</si>
  <si>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</si>
  <si>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</si>
  <si>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</si>
  <si>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</si>
  <si>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</si>
  <si>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</si>
  <si>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</si>
  <si>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</si>
  <si>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</si>
  <si>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</si>
  <si>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</si>
  <si>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</si>
  <si>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</si>
  <si>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</si>
  <si>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</si>
  <si>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</si>
  <si>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</si>
  <si>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</si>
  <si>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</si>
  <si>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</si>
  <si>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</si>
  <si>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</si>
  <si>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</si>
  <si>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</si>
  <si>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</si>
  <si>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</si>
  <si>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</si>
  <si>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</si>
  <si>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</si>
  <si>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</si>
  <si>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</si>
  <si>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</si>
  <si>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</si>
  <si>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</si>
  <si>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</si>
  <si>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</si>
  <si>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</si>
  <si>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</si>
  <si>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</si>
  <si>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</si>
  <si>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</si>
  <si>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</si>
  <si>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</si>
  <si>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</si>
  <si>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</si>
  <si>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</si>
  <si>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</si>
  <si>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</si>
  <si>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</si>
  <si>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</si>
  <si>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</si>
  <si>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</si>
  <si>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</si>
  <si>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</si>
  <si>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</si>
  <si>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</si>
  <si>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</si>
  <si>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</si>
  <si>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</si>
  <si>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</si>
  <si>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</si>
  <si>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</si>
  <si>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</si>
  <si>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</si>
  <si>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</si>
  <si>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</si>
  <si>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</si>
  <si>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</si>
  <si>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</si>
  <si>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</si>
  <si>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</si>
  <si>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</si>
  <si>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</si>
  <si>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</si>
  <si>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</si>
  <si>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</si>
  <si>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</si>
  <si>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</si>
  <si>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</si>
  <si>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</si>
  <si>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</si>
  <si>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</si>
  <si>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</si>
  <si>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</si>
  <si>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</si>
  <si>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</si>
  <si>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</si>
  <si>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</si>
  <si>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</si>
  <si>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</si>
  <si>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</si>
  <si>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</si>
  <si>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</si>
  <si>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</si>
  <si>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</si>
  <si>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</si>
  <si>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</si>
  <si>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</si>
  <si>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</si>
  <si>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</si>
  <si>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</si>
  <si>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</si>
  <si>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</si>
  <si>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</si>
  <si>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</si>
  <si>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</si>
  <si>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</si>
  <si>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</si>
  <si>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</si>
  <si>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</si>
  <si>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</si>
  <si>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</si>
  <si>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</si>
  <si>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</si>
  <si>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</si>
  <si>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</si>
  <si>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</si>
  <si>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</si>
  <si>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</si>
  <si>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</si>
  <si>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</si>
  <si>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</si>
  <si>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</si>
  <si>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</si>
  <si>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</si>
  <si>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</si>
  <si>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</si>
  <si>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</si>
  <si>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</si>
  <si>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</si>
  <si>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</si>
  <si>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</si>
  <si>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</si>
  <si>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</si>
  <si>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</si>
  <si>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</si>
  <si>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</si>
  <si>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</si>
  <si>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</si>
  <si>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</si>
  <si>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</si>
  <si>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</si>
  <si>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</si>
  <si>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</si>
  <si>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</si>
  <si>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</si>
  <si>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</si>
  <si>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</si>
  <si>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</si>
  <si>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</si>
  <si>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</si>
  <si>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</si>
  <si>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</si>
  <si>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</si>
  <si>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</si>
  <si>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</si>
  <si>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</si>
  <si>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</si>
  <si>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</si>
  <si>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</si>
  <si>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</si>
  <si>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</si>
  <si>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</si>
  <si>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</si>
  <si>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</si>
  <si>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</si>
  <si>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</si>
  <si>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</si>
  <si>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</si>
  <si>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</si>
  <si>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</si>
  <si>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</si>
  <si>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</si>
  <si>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</si>
  <si>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</si>
  <si>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</si>
  <si>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</si>
  <si>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</si>
  <si>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</si>
  <si>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</si>
  <si>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</si>
  <si>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</si>
  <si>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</si>
  <si>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</si>
  <si>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</si>
  <si>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</si>
  <si>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</si>
  <si>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</si>
  <si>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</si>
  <si>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</si>
  <si>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</si>
  <si>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</si>
  <si>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</si>
  <si>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</si>
  <si>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</si>
  <si>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</si>
  <si>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</si>
  <si>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</si>
  <si>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</si>
  <si>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</si>
  <si>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</si>
  <si>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</si>
  <si>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</si>
  <si>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</si>
  <si>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</si>
  <si>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</si>
  <si>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</si>
  <si>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</si>
  <si>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</si>
  <si>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</si>
  <si>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</si>
  <si>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</si>
  <si>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</si>
  <si>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</si>
  <si>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</si>
  <si>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</si>
  <si>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</si>
  <si>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</si>
  <si>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</si>
  <si>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</si>
  <si>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</si>
  <si>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</si>
  <si>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</si>
  <si>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</si>
  <si>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</si>
  <si>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</si>
  <si>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</si>
  <si>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</si>
  <si>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</si>
  <si>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</si>
  <si>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</si>
  <si>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</si>
  <si>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</si>
  <si>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</si>
  <si>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</si>
  <si>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</si>
  <si>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</si>
  <si>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</si>
  <si>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</si>
  <si>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</si>
  <si>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</si>
  <si>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</si>
  <si>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</si>
  <si>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</si>
  <si>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</si>
  <si>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</si>
  <si>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</si>
  <si>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</si>
  <si>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</si>
  <si>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</si>
  <si>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</si>
  <si>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</si>
  <si>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</si>
  <si>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</si>
  <si>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</si>
  <si>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</si>
  <si>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</si>
  <si>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</si>
  <si>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</si>
  <si>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</si>
  <si>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</si>
  <si>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</si>
  <si>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</si>
  <si>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</si>
  <si>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</si>
  <si>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</si>
  <si>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</si>
  <si>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</si>
  <si>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</si>
  <si>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</si>
  <si>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</si>
  <si>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</si>
  <si>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</si>
  <si>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</si>
  <si>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</si>
  <si>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</si>
  <si>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</si>
  <si>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</si>
  <si>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</si>
  <si>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</si>
  <si>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</si>
  <si>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</si>
  <si>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</si>
  <si>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</si>
  <si>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</si>
  <si>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</si>
  <si>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</si>
  <si>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</si>
  <si>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</si>
  <si>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</si>
  <si>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</si>
  <si>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</si>
  <si>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</si>
  <si>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</si>
  <si>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</si>
  <si>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</si>
  <si>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</si>
  <si>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</si>
  <si>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</si>
  <si>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</si>
  <si>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</si>
  <si>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</si>
  <si>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</si>
  <si>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</si>
  <si>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</si>
  <si>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</si>
  <si>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</si>
  <si>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</si>
  <si>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</si>
  <si>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</si>
  <si>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</si>
  <si>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</si>
  <si>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</si>
  <si>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</si>
  <si>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</si>
  <si>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</si>
  <si>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</si>
  <si>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</si>
  <si>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</si>
  <si>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</si>
  <si>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</si>
  <si>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</si>
  <si>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</si>
  <si>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</si>
  <si>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</si>
  <si>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</si>
  <si>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</si>
  <si>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</si>
  <si>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</si>
  <si>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</si>
  <si>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</si>
  <si>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</si>
  <si>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</si>
  <si>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</si>
  <si>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</si>
  <si>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</si>
  <si>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</si>
  <si>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</si>
  <si>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</si>
  <si>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</si>
  <si>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</si>
  <si>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</si>
  <si>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</si>
  <si>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</si>
  <si>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</si>
  <si>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</si>
  <si>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</si>
  <si>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</si>
  <si>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</si>
  <si>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</si>
  <si>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</si>
  <si>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</si>
  <si>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</si>
  <si>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</si>
  <si>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</si>
  <si>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</si>
  <si>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</si>
  <si>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</si>
  <si>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</si>
  <si>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</si>
  <si>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</si>
  <si>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</si>
  <si>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</si>
  <si>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</si>
  <si>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</si>
  <si>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</si>
  <si>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</si>
  <si>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</si>
  <si>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</si>
  <si>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</si>
  <si>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</si>
  <si>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</si>
  <si>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</si>
  <si>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</si>
  <si>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</si>
  <si>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</si>
  <si>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</si>
  <si>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</si>
  <si>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</si>
  <si>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</si>
  <si>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</si>
  <si>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</si>
  <si>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</si>
  <si>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</si>
  <si>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</si>
  <si>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</si>
  <si>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</si>
  <si>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</si>
  <si>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</si>
  <si>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</si>
  <si>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</si>
  <si>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</si>
  <si>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</si>
  <si>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</si>
  <si>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</si>
  <si>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</si>
  <si>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</si>
  <si>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</si>
  <si>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</si>
  <si>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</si>
  <si>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</si>
  <si>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</si>
  <si>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</si>
  <si>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</si>
  <si>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</si>
  <si>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</si>
  <si>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</si>
  <si>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</si>
  <si>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</si>
  <si>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</si>
  <si>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</si>
  <si>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</si>
  <si>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</si>
  <si>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</si>
  <si>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</si>
  <si>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</si>
  <si>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</si>
  <si>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</si>
  <si>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</si>
  <si>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</si>
  <si>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</si>
  <si>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</si>
  <si>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</si>
  <si>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</si>
  <si>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</si>
  <si>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</si>
  <si>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</si>
  <si>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</si>
  <si>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</si>
  <si>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</si>
  <si>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</si>
  <si>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</si>
  <si>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</si>
  <si>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</si>
  <si>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</si>
  <si>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</si>
  <si>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</si>
  <si>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</si>
  <si>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</si>
  <si>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</si>
  <si>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</si>
  <si>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</si>
  <si>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</si>
  <si>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</si>
  <si>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</si>
  <si>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</si>
  <si>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</si>
  <si>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</si>
  <si>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</si>
  <si>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</si>
  <si>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</si>
  <si>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</si>
  <si>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</si>
  <si>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</si>
  <si>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</si>
  <si>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</si>
  <si>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</si>
  <si>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</si>
  <si>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</si>
  <si>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</si>
  <si>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</si>
  <si>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</si>
  <si>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</si>
  <si>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</si>
  <si>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</si>
  <si>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</si>
  <si>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</si>
  <si>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</si>
  <si>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</si>
  <si>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</si>
  <si>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</si>
  <si>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</si>
  <si>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</si>
  <si>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</si>
  <si>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</si>
  <si>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</si>
  <si>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</si>
  <si>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</si>
  <si>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</si>
  <si>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</si>
  <si>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</si>
  <si>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</si>
  <si>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</si>
  <si>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</si>
  <si>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</si>
  <si>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</si>
  <si>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</si>
  <si>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</si>
  <si>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</si>
  <si>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</si>
  <si>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</si>
  <si>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</si>
  <si>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</si>
  <si>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</si>
  <si>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</si>
  <si>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</si>
  <si>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</si>
  <si>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</si>
  <si>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</si>
  <si>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</si>
  <si>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</si>
  <si>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</si>
  <si>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</si>
  <si>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</si>
  <si>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</si>
  <si>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</si>
  <si>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</si>
  <si>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</si>
  <si>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</si>
  <si>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</si>
  <si>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</si>
  <si>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</si>
  <si>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</si>
  <si>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</si>
  <si>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</si>
  <si>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</si>
  <si>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</si>
  <si>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</si>
  <si>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</si>
  <si>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</si>
  <si>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</si>
  <si>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</si>
  <si>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</si>
  <si>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</si>
  <si>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</si>
  <si>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</si>
  <si>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</si>
  <si>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</si>
  <si>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</si>
  <si>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</si>
  <si>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</si>
  <si>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</si>
  <si>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</si>
  <si>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</si>
  <si>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</si>
  <si>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</si>
  <si>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</si>
  <si>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</si>
  <si>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</si>
  <si>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</si>
  <si>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</si>
  <si>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</si>
  <si>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</si>
  <si>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</si>
  <si>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</si>
  <si>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</si>
  <si>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</si>
  <si>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</si>
  <si>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</si>
  <si>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</si>
  <si>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</si>
  <si>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</si>
  <si>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</si>
  <si>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</si>
  <si>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</si>
  <si>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</si>
  <si>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</si>
  <si>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</si>
  <si>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</si>
  <si>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</si>
  <si>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</si>
  <si>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</si>
  <si>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</si>
  <si>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</si>
  <si>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</si>
  <si>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</si>
  <si>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</si>
  <si>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</si>
  <si>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</si>
  <si>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</si>
  <si>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</si>
  <si>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</si>
  <si>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</si>
  <si>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</si>
  <si>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</si>
  <si>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</si>
  <si>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</si>
  <si>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</si>
  <si>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</si>
  <si>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</si>
  <si>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</si>
  <si>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</si>
  <si>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</si>
  <si>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</si>
  <si>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</si>
  <si>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</si>
  <si>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</si>
  <si>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</si>
  <si>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</si>
  <si>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</si>
  <si>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</si>
  <si>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</si>
  <si>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</si>
  <si>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</si>
  <si>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</si>
  <si>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</si>
  <si>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</si>
  <si>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</si>
  <si>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</si>
  <si>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</si>
  <si>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</si>
  <si>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</si>
  <si>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</si>
  <si>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</si>
  <si>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</si>
  <si>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</si>
  <si>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</si>
  <si>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</si>
  <si>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</si>
  <si>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</si>
  <si>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</si>
  <si>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</si>
  <si>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</si>
  <si>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</si>
  <si>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</si>
  <si>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</si>
  <si>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</si>
  <si>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</si>
  <si>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</si>
  <si>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</si>
  <si>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</si>
  <si>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</si>
  <si>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</si>
  <si>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</si>
  <si>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</si>
  <si>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</si>
  <si>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</si>
  <si>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</si>
  <si>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</si>
  <si>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</si>
  <si>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</si>
  <si>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</si>
  <si>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</si>
  <si>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</si>
  <si>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</si>
  <si>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</si>
  <si>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</si>
  <si>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</si>
  <si>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</si>
  <si>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</si>
  <si>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</si>
  <si>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</si>
  <si>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</si>
  <si>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</si>
  <si>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</si>
  <si>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</si>
  <si>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</si>
  <si>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</si>
  <si>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</si>
  <si>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</si>
  <si>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</si>
  <si>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</si>
  <si>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</si>
  <si>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</si>
  <si>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</si>
  <si>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</si>
  <si>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</si>
  <si>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</si>
  <si>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</si>
  <si>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</si>
  <si>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</si>
  <si>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</si>
  <si>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</si>
  <si>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</si>
  <si>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</si>
  <si>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</si>
  <si>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</si>
  <si>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</si>
  <si>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</si>
  <si>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</si>
  <si>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</si>
  <si>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</si>
  <si>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</si>
  <si>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</si>
  <si>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</si>
  <si>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</si>
  <si>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</si>
  <si>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</si>
  <si>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</si>
  <si>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</si>
  <si>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</si>
  <si>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</si>
  <si>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</si>
  <si>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</si>
  <si>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</si>
  <si>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</si>
  <si>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</si>
  <si>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</si>
  <si>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</si>
  <si>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</si>
  <si>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</si>
  <si>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</si>
  <si>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</si>
  <si>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</si>
  <si>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</si>
  <si>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</si>
  <si>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</si>
  <si>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</si>
  <si>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</si>
  <si>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</si>
  <si>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</si>
  <si>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</si>
  <si>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</si>
  <si>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</si>
  <si>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</si>
  <si>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</si>
  <si>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</si>
  <si>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</si>
  <si>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</si>
  <si>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</si>
  <si>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</si>
  <si>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</si>
  <si>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</si>
  <si>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</si>
  <si>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</si>
  <si>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</si>
  <si>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</si>
  <si>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</si>
  <si>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</si>
  <si>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</si>
  <si>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</si>
  <si>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</si>
  <si>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</si>
  <si>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</si>
  <si>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</si>
  <si>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</si>
  <si>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</si>
  <si>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</si>
  <si>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</si>
  <si>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</si>
  <si>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</si>
  <si>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</si>
  <si>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</si>
  <si>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</si>
  <si>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</si>
  <si>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</si>
  <si>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</si>
  <si>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</si>
  <si>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</si>
  <si>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</si>
  <si>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</si>
  <si>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</si>
  <si>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</si>
  <si>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</si>
  <si>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</si>
  <si>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</si>
  <si>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</si>
  <si>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</si>
  <si>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</si>
  <si>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</si>
  <si>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</si>
  <si>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</si>
  <si>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</si>
  <si>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</si>
  <si>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</si>
  <si>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</si>
  <si>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</si>
  <si>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</si>
  <si>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</si>
  <si>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</si>
  <si>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</si>
  <si>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</si>
  <si>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</si>
  <si>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</si>
  <si>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</si>
  <si>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</si>
  <si>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</si>
  <si>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</si>
  <si>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</si>
  <si>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</si>
  <si>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</si>
  <si>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</si>
  <si>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</si>
  <si>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</si>
  <si>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</si>
  <si>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</si>
  <si>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</si>
  <si>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</si>
  <si>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</si>
  <si>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</si>
  <si>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</si>
  <si>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</si>
  <si>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</si>
  <si>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</si>
  <si>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</si>
  <si>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</si>
  <si>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</si>
  <si>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</si>
  <si>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</si>
  <si>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</si>
  <si>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</si>
  <si>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</si>
  <si>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</si>
  <si>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</si>
  <si>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</si>
  <si>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</si>
  <si>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</si>
  <si>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</si>
  <si>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</si>
  <si>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</si>
  <si>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</si>
  <si>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</si>
  <si>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</si>
  <si>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</si>
  <si>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</si>
  <si>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</si>
  <si>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</si>
  <si>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</si>
  <si>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</si>
  <si>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</si>
  <si>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</si>
  <si>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</si>
  <si>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</si>
  <si>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</si>
  <si>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</si>
  <si>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</si>
  <si>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</si>
  <si>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</si>
  <si>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</si>
  <si>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</si>
  <si>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</si>
  <si>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</si>
  <si>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</si>
  <si>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</si>
  <si>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</si>
  <si>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</si>
  <si>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</si>
  <si>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</si>
  <si>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</si>
  <si>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</si>
  <si>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</si>
  <si>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</si>
  <si>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</si>
  <si>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</si>
  <si>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</si>
  <si>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</si>
  <si>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</si>
  <si>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</si>
  <si>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</si>
  <si>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</si>
  <si>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</si>
  <si>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</si>
  <si>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</si>
  <si>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</si>
  <si>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</si>
  <si>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</si>
  <si>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</si>
  <si>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</si>
  <si>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</si>
  <si>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</si>
  <si>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</si>
  <si>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</si>
  <si>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</si>
  <si>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</si>
  <si>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</si>
  <si>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</si>
  <si>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</si>
  <si>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</si>
  <si>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</si>
  <si>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</si>
  <si>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</si>
  <si>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</si>
  <si>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</si>
  <si>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</si>
  <si>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</si>
  <si>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</si>
  <si>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</si>
  <si>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</si>
  <si>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</si>
  <si>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</si>
  <si>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</si>
  <si>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</si>
  <si>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</si>
  <si>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</si>
  <si>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</si>
  <si>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</si>
  <si>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</si>
  <si>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</si>
  <si>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</si>
  <si>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</si>
  <si>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</si>
  <si>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</si>
  <si>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</si>
  <si>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</si>
  <si>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</si>
  <si>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</si>
  <si>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</si>
  <si>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</si>
  <si>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</si>
  <si>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</si>
  <si>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</si>
  <si>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</si>
  <si>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</si>
  <si>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</si>
  <si>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</si>
  <si>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</si>
  <si>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</si>
  <si>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</si>
  <si>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</si>
  <si>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</si>
  <si>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</si>
  <si>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</si>
  <si>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</si>
  <si>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</si>
  <si>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</si>
  <si>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</si>
  <si>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</si>
  <si>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</si>
  <si>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</si>
  <si>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</si>
  <si>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</si>
  <si>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</si>
  <si>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</si>
  <si>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</si>
  <si>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</si>
  <si>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</si>
  <si>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</si>
  <si>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</si>
  <si>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</si>
  <si>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</si>
  <si>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</si>
  <si>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</si>
  <si>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</si>
  <si>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</si>
  <si>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</si>
  <si>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</si>
  <si>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</si>
  <si>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</si>
  <si>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</si>
  <si>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</si>
  <si>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</si>
  <si>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</si>
  <si>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</si>
  <si>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</si>
  <si>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</si>
  <si>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</si>
  <si>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</si>
  <si>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</si>
  <si>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</si>
  <si>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</si>
  <si>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</si>
  <si>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</si>
  <si>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</si>
  <si>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</si>
  <si>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</si>
  <si>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</si>
  <si>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</si>
  <si>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</si>
  <si>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</si>
  <si>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</si>
  <si>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</si>
  <si>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</si>
  <si>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</si>
  <si>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</si>
  <si>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</si>
  <si>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</si>
  <si>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</si>
  <si>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</si>
  <si>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</si>
  <si>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</si>
  <si>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</si>
  <si>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</si>
  <si>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</si>
  <si>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</si>
  <si>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</si>
  <si>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</si>
  <si>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</si>
  <si>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</si>
  <si>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</si>
  <si>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</si>
  <si>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</si>
  <si>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</si>
  <si>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</si>
  <si>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</si>
  <si>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</si>
  <si>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</si>
  <si>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</si>
  <si>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</si>
  <si>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</si>
  <si>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</si>
  <si>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</si>
  <si>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</si>
  <si>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</si>
  <si>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</si>
  <si>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</si>
  <si>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</si>
  <si>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</si>
  <si>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</si>
  <si>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</si>
  <si>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</si>
  <si>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</si>
  <si>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</si>
  <si>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</si>
  <si>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</si>
  <si>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</si>
  <si>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</si>
  <si>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</si>
  <si>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</si>
  <si>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</si>
  <si>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</si>
  <si>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</si>
  <si>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</si>
  <si>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</si>
  <si>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</si>
  <si>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</si>
  <si>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</si>
  <si>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</si>
  <si>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</si>
  <si>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</si>
  <si>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</si>
  <si>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</si>
  <si>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</si>
  <si>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</si>
  <si>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</si>
  <si>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</si>
  <si>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</si>
  <si>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</si>
  <si>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</si>
  <si>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</si>
  <si>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</si>
  <si>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</si>
  <si>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</si>
  <si>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</si>
  <si>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</si>
  <si>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</si>
  <si>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</si>
  <si>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</si>
  <si>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</si>
  <si>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</si>
  <si>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</si>
  <si>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</si>
  <si>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</si>
  <si>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</si>
  <si>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</si>
  <si>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</si>
  <si>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</si>
  <si>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</si>
  <si>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</si>
  <si>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</si>
  <si>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</si>
  <si>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</si>
  <si>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</si>
  <si>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</si>
  <si>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</si>
  <si>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</si>
  <si>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</si>
  <si>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</si>
  <si>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</si>
  <si>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</si>
  <si>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</si>
  <si>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</si>
  <si>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</si>
  <si>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</si>
  <si>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</si>
  <si>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</si>
  <si>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</si>
  <si>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</si>
  <si>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</si>
  <si>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</si>
  <si>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</si>
  <si>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</si>
  <si>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</si>
  <si>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</si>
  <si>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</si>
  <si>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</si>
  <si>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</si>
  <si>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</si>
  <si>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</si>
  <si>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</si>
  <si>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</si>
  <si>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</si>
  <si>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</si>
  <si>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</si>
  <si>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</si>
  <si>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</si>
  <si>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</si>
  <si>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</si>
  <si>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</si>
  <si>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</si>
  <si>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</si>
  <si>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</si>
  <si>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</si>
  <si>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</si>
  <si>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</si>
  <si>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</si>
  <si>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</si>
  <si>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</si>
  <si>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</si>
  <si>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</si>
  <si>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</si>
  <si>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</si>
  <si>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</si>
  <si>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</si>
  <si>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</si>
  <si>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</si>
  <si>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</si>
  <si>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</si>
  <si>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</si>
  <si>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</si>
  <si>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</si>
  <si>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</si>
  <si>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</si>
  <si>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</si>
  <si>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</si>
  <si>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</si>
  <si>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</si>
  <si>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</si>
  <si>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</si>
  <si>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</si>
  <si>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</si>
  <si>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</si>
  <si>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</si>
  <si>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</si>
  <si>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</si>
  <si>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</si>
  <si>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</si>
  <si>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</si>
  <si>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</si>
  <si>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</si>
  <si>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</si>
  <si>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</si>
  <si>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</si>
  <si>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</si>
  <si>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</si>
  <si>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</si>
  <si>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</si>
  <si>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</si>
  <si>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</si>
  <si>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</si>
  <si>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</si>
  <si>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</si>
  <si>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</si>
  <si>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</si>
  <si>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</si>
  <si>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</si>
  <si>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</si>
  <si>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</si>
  <si>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</si>
  <si>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</si>
  <si>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</si>
  <si>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</si>
  <si>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</si>
  <si>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</si>
  <si>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</si>
  <si>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</si>
  <si>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</si>
  <si>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</si>
  <si>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</si>
  <si>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</si>
  <si>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</si>
  <si>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</si>
  <si>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</si>
  <si>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</si>
  <si>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</si>
  <si>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</si>
  <si>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</si>
  <si>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</si>
  <si>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</si>
  <si>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</si>
  <si>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</si>
  <si>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</si>
  <si>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</si>
  <si>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</si>
  <si>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</si>
  <si>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</si>
  <si>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</si>
  <si>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</si>
  <si>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</si>
  <si>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</si>
  <si>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</si>
  <si>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</si>
  <si>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</si>
  <si>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</si>
  <si>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</si>
  <si>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</si>
  <si>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</si>
  <si>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</si>
  <si>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</si>
  <si>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</si>
  <si>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</si>
  <si>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</si>
  <si>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</si>
  <si>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</si>
  <si>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</si>
  <si>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</si>
  <si>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</si>
  <si>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</si>
  <si>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</si>
  <si>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</si>
  <si>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</si>
  <si>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</si>
  <si>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</si>
  <si>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</si>
  <si>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</si>
  <si>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</si>
  <si>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</si>
  <si>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</si>
  <si>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</si>
  <si>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</si>
  <si>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</si>
  <si>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</si>
  <si>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</si>
  <si>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</si>
  <si>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</si>
  <si>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</si>
  <si>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</si>
  <si>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</si>
  <si>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</si>
  <si>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</si>
  <si>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</si>
  <si>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</si>
  <si>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</si>
  <si>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</si>
  <si>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</si>
  <si>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</si>
  <si>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</si>
  <si>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</si>
  <si>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</si>
  <si>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</si>
  <si>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</si>
  <si>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</si>
  <si>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</si>
  <si>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</si>
  <si>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</si>
  <si>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</si>
  <si>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</si>
  <si>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</si>
  <si>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</si>
  <si>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</si>
  <si>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</si>
  <si>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</si>
  <si>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</si>
  <si>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</si>
  <si>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</si>
  <si>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</si>
  <si>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</si>
  <si>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</si>
  <si>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</si>
  <si>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</si>
  <si>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</si>
  <si>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</si>
  <si>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</si>
  <si>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</si>
  <si>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</si>
  <si>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</si>
  <si>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</si>
  <si>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</si>
  <si>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</si>
  <si>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</si>
  <si>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</si>
  <si>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</si>
  <si>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</si>
  <si>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</si>
  <si>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</si>
  <si>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</si>
  <si>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</si>
  <si>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</si>
  <si>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</si>
  <si>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</si>
  <si>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</si>
  <si>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</si>
  <si>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</si>
  <si>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</si>
  <si>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</si>
  <si>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</si>
  <si>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</si>
  <si>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</si>
  <si>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</si>
  <si>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</si>
  <si>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</si>
  <si>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</si>
  <si>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</si>
  <si>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</si>
  <si>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</si>
  <si>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</si>
  <si>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</si>
  <si>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</si>
  <si>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</si>
  <si>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</si>
  <si>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</si>
  <si>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</si>
  <si>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</si>
  <si>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</si>
  <si>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</si>
  <si>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</si>
  <si>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</si>
  <si>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</si>
  <si>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</si>
  <si>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</si>
  <si>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</si>
  <si>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</si>
  <si>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</si>
  <si>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</si>
  <si>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</si>
  <si>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</si>
  <si>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</si>
  <si>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</si>
  <si>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</si>
  <si>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</si>
  <si>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</si>
  <si>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</si>
  <si>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</si>
  <si>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</si>
  <si>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</si>
  <si>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</si>
  <si>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</si>
  <si>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</si>
  <si>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</si>
  <si>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</si>
  <si>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</si>
  <si>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</si>
  <si>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</si>
  <si>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</si>
  <si>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</si>
  <si>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</si>
  <si>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</si>
  <si>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</si>
  <si>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</si>
  <si>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</si>
  <si>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</si>
  <si>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</si>
  <si>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</si>
  <si>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</si>
  <si>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</si>
  <si>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</si>
  <si>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</si>
  <si>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</si>
  <si>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</si>
  <si>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</si>
  <si>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</si>
  <si>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</si>
  <si>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</si>
  <si>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</si>
  <si>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</si>
  <si>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</si>
  <si>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</si>
  <si>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</si>
  <si>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</si>
  <si>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</si>
  <si>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</si>
  <si>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</si>
  <si>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</si>
  <si>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</si>
  <si>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</si>
  <si>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</si>
  <si>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</si>
  <si>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</si>
  <si>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</si>
  <si>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</si>
  <si>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</si>
  <si>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</si>
  <si>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</si>
  <si>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</si>
  <si>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</si>
  <si>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</si>
  <si>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</si>
  <si>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</si>
  <si>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</si>
  <si>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</si>
  <si>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</si>
  <si>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</si>
  <si>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</si>
  <si>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</si>
  <si>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</si>
  <si>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</si>
  <si>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</si>
  <si>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</si>
  <si>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</si>
  <si>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</si>
  <si>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</si>
  <si>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</si>
  <si>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</si>
  <si>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</si>
  <si>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</si>
  <si>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</si>
  <si>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</si>
  <si>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</si>
  <si>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</si>
  <si>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</si>
  <si>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</si>
  <si>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</si>
  <si>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</si>
  <si>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</si>
  <si>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</si>
  <si>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</si>
  <si>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</si>
  <si>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</si>
  <si>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</si>
  <si>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</si>
  <si>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</si>
  <si>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</si>
  <si>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</si>
  <si>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</si>
  <si>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</si>
  <si>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</si>
  <si>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</si>
  <si>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</si>
  <si>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</si>
  <si>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</si>
  <si>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</si>
  <si>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</si>
  <si>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</si>
  <si>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</si>
  <si>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</si>
  <si>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</si>
  <si>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</si>
  <si>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</si>
  <si>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</si>
  <si>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</si>
  <si>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</si>
  <si>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</si>
  <si>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</si>
  <si>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</si>
  <si>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</si>
  <si>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</si>
  <si>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</si>
  <si>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</si>
  <si>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</si>
  <si>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</si>
  <si>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</si>
  <si>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</si>
  <si>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</si>
  <si>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</si>
  <si>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</si>
  <si>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</si>
  <si>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</si>
  <si>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</si>
  <si>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</si>
  <si>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</si>
  <si>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</si>
  <si>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</si>
  <si>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</si>
  <si>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</si>
  <si>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</si>
  <si>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</si>
  <si>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</si>
  <si>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</si>
  <si>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</si>
  <si>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</si>
  <si>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</si>
  <si>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</si>
  <si>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</si>
  <si>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</si>
  <si>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</si>
  <si>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</si>
  <si>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</si>
  <si>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</si>
  <si>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</si>
  <si>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</si>
  <si>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</si>
  <si>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</si>
  <si>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</si>
  <si>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</si>
  <si>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</si>
  <si>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</si>
  <si>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</si>
  <si>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</si>
  <si>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</si>
  <si>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</si>
  <si>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</si>
  <si>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</si>
  <si>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</si>
  <si>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</si>
  <si>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</si>
  <si>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</si>
  <si>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</si>
  <si>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</si>
  <si>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</si>
  <si>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</si>
  <si>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</si>
  <si>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</si>
  <si>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</si>
  <si>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</si>
  <si>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</si>
  <si>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</si>
  <si>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</si>
  <si>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</si>
  <si>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</si>
  <si>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</si>
  <si>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</si>
  <si>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</si>
  <si>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</si>
  <si>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</si>
  <si>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</si>
  <si>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</si>
  <si>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</si>
  <si>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</si>
  <si>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</si>
  <si>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</si>
  <si>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</si>
  <si>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</si>
  <si>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</si>
  <si>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</si>
  <si>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</si>
  <si>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</si>
  <si>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</si>
  <si>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</si>
  <si>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</si>
  <si>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</si>
  <si>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</si>
  <si>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</si>
  <si>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</si>
  <si>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</si>
  <si>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</si>
  <si>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</si>
  <si>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</si>
  <si>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</si>
  <si>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</si>
  <si>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</si>
  <si>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</si>
  <si>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</si>
  <si>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</si>
  <si>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</si>
  <si>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</si>
  <si>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</si>
  <si>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</si>
  <si>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</si>
  <si>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</si>
  <si>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</si>
  <si>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</si>
  <si>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</si>
  <si>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</si>
  <si>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</si>
  <si>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</si>
  <si>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</si>
  <si>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</si>
  <si>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</si>
  <si>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</si>
  <si>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</si>
  <si>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</si>
  <si>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</si>
  <si>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</si>
  <si>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</si>
  <si>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</si>
  <si>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</si>
  <si>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</si>
  <si>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</si>
  <si>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</si>
  <si>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</si>
  <si>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</si>
  <si>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</si>
  <si>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</si>
  <si>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</si>
  <si>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</si>
  <si>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</si>
  <si>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</si>
  <si>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</si>
  <si>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</si>
  <si>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</si>
  <si>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</si>
  <si>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</si>
  <si>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</si>
  <si>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</si>
  <si>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</si>
  <si>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</si>
  <si>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</si>
  <si>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</si>
  <si>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</si>
  <si>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</si>
  <si>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</si>
  <si>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</si>
  <si>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</si>
  <si>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</si>
  <si>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</si>
  <si>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</si>
  <si>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</si>
  <si>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</si>
  <si>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</si>
  <si>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</si>
  <si>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</si>
  <si>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</si>
  <si>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</si>
  <si>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</si>
  <si>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</si>
  <si>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</si>
  <si>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</si>
  <si>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</si>
  <si>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</si>
  <si>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</si>
  <si>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</si>
  <si>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</si>
  <si>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</si>
  <si>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</si>
  <si>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</si>
  <si>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</si>
  <si>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</si>
  <si>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</si>
  <si>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</si>
  <si>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</si>
  <si>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</si>
  <si>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</si>
  <si>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</si>
  <si>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</si>
  <si>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</si>
  <si>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</si>
  <si>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</si>
  <si>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</si>
  <si>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</si>
  <si>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</si>
  <si>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</si>
  <si>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</si>
  <si>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</si>
  <si>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</si>
  <si>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</si>
  <si>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</si>
  <si>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</si>
  <si>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</si>
  <si>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</si>
  <si>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</si>
  <si>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</si>
  <si>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</si>
  <si>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</si>
  <si>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</si>
  <si>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</si>
  <si>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</si>
  <si>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</si>
  <si>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</si>
  <si>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</si>
  <si>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</si>
  <si>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</si>
  <si>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</si>
  <si>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</si>
  <si>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</si>
  <si>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</si>
  <si>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</si>
  <si>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</si>
  <si>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</si>
  <si>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</si>
  <si>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</si>
  <si>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</si>
  <si>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</si>
  <si>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</si>
  <si>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</si>
  <si>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</si>
  <si>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</si>
  <si>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</si>
  <si>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</si>
  <si>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</si>
  <si>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</si>
  <si>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</si>
  <si>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</si>
  <si>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</si>
  <si>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</si>
  <si>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</si>
  <si>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</si>
  <si>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</si>
  <si>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</si>
  <si>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</si>
  <si>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</si>
  <si>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</si>
  <si>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</si>
  <si>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</si>
  <si>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</si>
  <si>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</si>
  <si>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</si>
  <si>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</si>
  <si>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</si>
  <si>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</si>
  <si>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</si>
  <si>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</si>
  <si>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</si>
  <si>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</si>
  <si>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</si>
  <si>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</si>
  <si>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</si>
  <si>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</si>
  <si>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</si>
  <si>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</si>
  <si>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</si>
  <si>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</si>
  <si>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</si>
  <si>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</si>
  <si>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</si>
  <si>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</si>
  <si>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</si>
  <si>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</si>
  <si>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</si>
  <si>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</si>
  <si>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</si>
  <si>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</si>
  <si>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</si>
  <si>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</si>
  <si>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</si>
  <si>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</si>
  <si>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</si>
  <si>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</si>
  <si>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</si>
  <si>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</si>
  <si>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</si>
  <si>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</si>
  <si>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</si>
  <si>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</si>
  <si>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</si>
  <si>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</si>
  <si>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</si>
  <si>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</si>
  <si>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</si>
  <si>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</si>
  <si>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</si>
  <si>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</si>
  <si>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</si>
  <si>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</si>
  <si>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</si>
  <si>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</si>
  <si>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</si>
  <si>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</si>
  <si>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</si>
  <si>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</si>
  <si>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</si>
  <si>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</si>
  <si>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</si>
  <si>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</si>
  <si>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</si>
  <si>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</si>
  <si>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</si>
  <si>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</si>
  <si>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</si>
  <si>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</si>
  <si>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</si>
  <si>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</si>
  <si>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</si>
  <si>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</si>
  <si>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</si>
  <si>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</si>
  <si>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</si>
  <si>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</si>
  <si>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</si>
  <si>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</si>
  <si>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</si>
  <si>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</si>
  <si>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</si>
  <si>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</si>
  <si>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</si>
  <si>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</si>
  <si>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</si>
  <si>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</si>
  <si>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</si>
  <si>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</si>
  <si>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</si>
  <si>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</si>
  <si>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</si>
  <si>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</si>
  <si>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</si>
  <si>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</si>
  <si>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</si>
  <si>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</si>
  <si>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</si>
  <si>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</si>
  <si>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</si>
  <si>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</si>
  <si>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</si>
  <si>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</si>
  <si>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</si>
  <si>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</si>
  <si>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</si>
  <si>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</si>
  <si>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</si>
  <si>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</si>
  <si>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</si>
  <si>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</si>
  <si>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</si>
  <si>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</si>
  <si>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</si>
  <si>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</si>
  <si>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</si>
  <si>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</si>
  <si>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</si>
  <si>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</si>
  <si>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</si>
  <si>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</si>
  <si>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</si>
  <si>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</si>
  <si>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</si>
  <si>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</si>
  <si>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</si>
  <si>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</si>
  <si>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</si>
  <si>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</si>
  <si>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</si>
  <si>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</si>
  <si>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</si>
  <si>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</si>
  <si>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</si>
  <si>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</si>
  <si>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</si>
  <si>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</si>
  <si>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</si>
  <si>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</si>
  <si>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</si>
  <si>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</si>
  <si>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</si>
  <si>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</si>
  <si>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</si>
  <si>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</si>
  <si>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</si>
  <si>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</si>
  <si>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</si>
  <si>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</si>
  <si>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</si>
  <si>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</si>
  <si>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</si>
  <si>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</si>
  <si>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</si>
  <si>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</si>
  <si>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</si>
  <si>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</si>
  <si>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</si>
  <si>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</si>
  <si>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</si>
  <si>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</si>
  <si>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</si>
  <si>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</si>
  <si>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</si>
  <si>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</si>
  <si>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</si>
  <si>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</si>
  <si>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</si>
  <si>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</si>
  <si>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</si>
  <si>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</si>
  <si>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</si>
  <si>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</si>
  <si>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</si>
  <si>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</si>
  <si>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</si>
  <si>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</si>
  <si>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</si>
  <si>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</si>
  <si>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</si>
  <si>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</si>
  <si>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</si>
  <si>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</si>
  <si>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</si>
  <si>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</si>
  <si>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</si>
  <si>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</si>
  <si>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</si>
  <si>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</si>
  <si>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</si>
  <si>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</si>
  <si>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</si>
  <si>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</si>
  <si>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</si>
  <si>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</si>
  <si>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</si>
  <si>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</si>
  <si>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</si>
  <si>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</si>
  <si>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</si>
  <si>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</si>
  <si>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</si>
  <si>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</si>
  <si>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</si>
  <si>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</si>
  <si>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</si>
  <si>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</si>
  <si>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</si>
  <si>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</si>
  <si>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</si>
  <si>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</si>
  <si>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</si>
  <si>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</si>
  <si>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</si>
  <si>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</si>
  <si>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</si>
  <si>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</si>
  <si>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</si>
  <si>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</si>
  <si>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</si>
  <si>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</si>
  <si>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</si>
  <si>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</si>
  <si>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</si>
  <si>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</si>
  <si>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</si>
  <si>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</si>
  <si>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</si>
  <si>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</si>
  <si>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</si>
  <si>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</si>
  <si>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</si>
  <si>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</si>
  <si>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</si>
  <si>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</si>
  <si>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</si>
  <si>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</si>
  <si>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</si>
  <si>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</si>
  <si>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</si>
  <si>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</si>
  <si>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</si>
  <si>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</si>
  <si>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</si>
  <si>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</si>
  <si>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</si>
  <si>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</si>
  <si>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</si>
  <si>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</si>
  <si>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</si>
  <si>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</si>
  <si>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</si>
  <si>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</si>
  <si>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</si>
  <si>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</si>
  <si>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</si>
  <si>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</si>
  <si>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</si>
  <si>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</si>
  <si>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</si>
  <si>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</si>
  <si>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</si>
  <si>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</si>
  <si>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</si>
  <si>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</si>
  <si>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</si>
  <si>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</si>
  <si>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</si>
  <si>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</si>
  <si>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</si>
  <si>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</si>
  <si>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</si>
  <si>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</si>
  <si>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</si>
  <si>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</si>
  <si>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</si>
  <si>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</si>
  <si>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</si>
  <si>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</si>
  <si>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</si>
  <si>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</si>
  <si>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</si>
  <si>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</si>
  <si>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</si>
  <si>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</si>
  <si>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</si>
  <si>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</si>
  <si>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</si>
  <si>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</si>
  <si>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</si>
  <si>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</si>
  <si>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</si>
  <si>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</si>
  <si>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</si>
  <si>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</si>
  <si>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</si>
  <si>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</si>
  <si>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</si>
  <si>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</si>
  <si>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</si>
  <si>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</si>
  <si>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</si>
  <si>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</si>
  <si>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</si>
  <si>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</si>
  <si>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</si>
  <si>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</si>
  <si>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</si>
  <si>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</si>
  <si>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</si>
  <si>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</si>
  <si>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</si>
  <si>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</si>
  <si>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</si>
  <si>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</si>
  <si>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</si>
  <si>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</si>
  <si>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</si>
  <si>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</si>
  <si>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</si>
  <si>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</si>
  <si>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</si>
  <si>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</si>
  <si>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</si>
  <si>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</si>
  <si>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</si>
  <si>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</si>
  <si>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</si>
  <si>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</si>
  <si>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</si>
  <si>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</si>
  <si>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</si>
  <si>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</si>
  <si>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</si>
  <si>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</si>
  <si>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</si>
  <si>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</si>
  <si>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</si>
  <si>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</si>
  <si>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</si>
  <si>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</si>
  <si>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</si>
  <si>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</si>
  <si>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</si>
  <si>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</si>
  <si>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</si>
  <si>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</si>
  <si>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</si>
  <si>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</si>
  <si>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</si>
  <si>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</si>
  <si>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</si>
  <si>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</si>
  <si>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</si>
  <si>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</si>
  <si>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</si>
  <si>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</si>
  <si>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</si>
  <si>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</si>
  <si>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</si>
  <si>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</si>
  <si>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</si>
  <si>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</si>
  <si>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</si>
  <si>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</si>
  <si>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</si>
  <si>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</si>
  <si>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</si>
  <si>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</si>
  <si>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</si>
  <si>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</si>
  <si>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</si>
  <si>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</si>
  <si>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</si>
  <si>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</si>
  <si>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</si>
  <si>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</si>
  <si>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</si>
  <si>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</si>
  <si>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</si>
  <si>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</si>
  <si>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</si>
  <si>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</si>
  <si>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</si>
  <si>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</si>
  <si>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</si>
  <si>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</si>
  <si>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</si>
  <si>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</si>
  <si>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</si>
  <si>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</si>
  <si>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</si>
  <si>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</si>
  <si>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</si>
  <si>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</si>
  <si>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</si>
  <si>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</si>
  <si>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</si>
  <si>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</si>
  <si>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</si>
  <si>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</si>
  <si>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</si>
  <si>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</si>
  <si>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</si>
  <si>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</si>
  <si>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</si>
  <si>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</si>
  <si>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</si>
  <si>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</si>
  <si>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</si>
  <si>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</si>
  <si>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</si>
  <si>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</si>
  <si>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</si>
  <si>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</si>
  <si>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</si>
  <si>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</si>
  <si>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</si>
  <si>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</si>
  <si>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</si>
  <si>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</si>
  <si>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</si>
  <si>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</si>
  <si>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</si>
  <si>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</si>
  <si>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</si>
  <si>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</si>
  <si>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</si>
  <si>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</si>
  <si>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</si>
  <si>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</si>
  <si>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</si>
  <si>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</si>
  <si>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</si>
  <si>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</si>
  <si>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</si>
  <si>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</si>
  <si>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</si>
  <si>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</si>
  <si>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</si>
  <si>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</si>
  <si>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</si>
  <si>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</si>
  <si>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</si>
  <si>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</si>
  <si>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</si>
  <si>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</si>
  <si>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</si>
  <si>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</si>
  <si>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</si>
  <si>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</si>
  <si>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</si>
  <si>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</si>
  <si>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</si>
  <si>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</si>
  <si>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</si>
  <si>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</si>
  <si>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</si>
  <si>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</si>
  <si>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</si>
  <si>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</si>
  <si>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</si>
  <si>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</si>
  <si>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</si>
  <si>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</si>
  <si>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</si>
  <si>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</si>
  <si>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</si>
  <si>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</si>
  <si>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</si>
  <si>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</si>
  <si>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</si>
  <si>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</si>
  <si>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</si>
  <si>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</si>
  <si>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</si>
  <si>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</si>
  <si>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</si>
  <si>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</si>
  <si>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</si>
  <si>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</si>
  <si>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</si>
  <si>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</si>
  <si>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</si>
  <si>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</si>
  <si>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</si>
  <si>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</si>
  <si>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</si>
  <si>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</si>
  <si>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</si>
  <si>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</si>
  <si>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</si>
  <si>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</si>
  <si>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</si>
  <si>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</si>
  <si>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</si>
  <si>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</si>
  <si>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</si>
  <si>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</si>
  <si>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</si>
  <si>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</si>
  <si>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</si>
  <si>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</si>
  <si>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</si>
  <si>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</si>
  <si>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</si>
  <si>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</si>
  <si>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</si>
  <si>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</si>
  <si>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</si>
  <si>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</si>
  <si>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</si>
  <si>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</si>
  <si>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</si>
  <si>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</si>
  <si>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</si>
  <si>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</si>
  <si>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</si>
  <si>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</si>
  <si>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</si>
  <si>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</si>
  <si>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</si>
  <si>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</si>
  <si>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</si>
  <si>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</si>
  <si>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</si>
  <si>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</si>
  <si>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</si>
  <si>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</si>
  <si>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</si>
  <si>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</si>
  <si>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</si>
  <si>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</si>
  <si>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</si>
  <si>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</si>
  <si>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</si>
  <si>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</si>
  <si>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</si>
  <si>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</si>
  <si>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</si>
  <si>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</si>
  <si>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</si>
  <si>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</si>
  <si>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</si>
  <si>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</si>
  <si>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</si>
  <si>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</si>
  <si>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</si>
  <si>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</si>
  <si>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</si>
  <si>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</si>
  <si>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</si>
  <si>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</si>
  <si>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</si>
  <si>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</si>
  <si>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</si>
  <si>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</si>
  <si>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</si>
  <si>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</si>
  <si>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</si>
  <si>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</si>
  <si>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</si>
  <si>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</si>
  <si>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</si>
  <si>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</si>
  <si>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</si>
  <si>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</si>
  <si>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</si>
  <si>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</si>
  <si>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</si>
  <si>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</si>
  <si>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</si>
  <si>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</si>
  <si>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</si>
  <si>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</si>
  <si>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</si>
  <si>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</si>
  <si>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</si>
  <si>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</si>
  <si>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</si>
  <si>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</si>
  <si>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</si>
  <si>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</si>
  <si>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</si>
  <si>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</si>
  <si>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</si>
  <si>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</si>
  <si>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</si>
  <si>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</si>
  <si>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</si>
  <si>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</si>
  <si>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</si>
  <si>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</si>
  <si>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</si>
  <si>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</si>
  <si>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</si>
  <si>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</si>
  <si>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</si>
  <si>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</si>
  <si>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</si>
  <si>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</si>
  <si>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</si>
  <si>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</si>
  <si>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</si>
  <si>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</si>
  <si>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</si>
  <si>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</si>
  <si>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</si>
  <si>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</si>
  <si>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</si>
  <si>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</si>
  <si>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</si>
  <si>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</si>
  <si>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</si>
  <si>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</si>
  <si>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</si>
  <si>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</si>
  <si>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</si>
  <si>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</si>
  <si>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</si>
  <si>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</si>
  <si>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</si>
  <si>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</si>
  <si>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</si>
  <si>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</si>
  <si>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</si>
  <si>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</si>
  <si>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</si>
  <si>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</si>
  <si>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</si>
  <si>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</si>
  <si>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</si>
  <si>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</si>
  <si>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</si>
  <si>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</si>
  <si>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</si>
  <si>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</si>
  <si>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</si>
  <si>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</si>
  <si>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</si>
  <si>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</si>
  <si>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</si>
  <si>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</si>
  <si>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</si>
  <si>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</si>
  <si>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</si>
  <si>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</si>
  <si>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</si>
  <si>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</si>
  <si>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</si>
  <si>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</si>
  <si>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</si>
  <si>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</si>
  <si>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</si>
  <si>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</si>
  <si>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</si>
  <si>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</si>
  <si>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</si>
  <si>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</si>
  <si>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</si>
  <si>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</si>
  <si>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</si>
  <si>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</si>
  <si>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</si>
  <si>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</si>
  <si>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</si>
  <si>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</si>
  <si>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</si>
  <si>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</si>
  <si>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</si>
  <si>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</si>
  <si>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</si>
  <si>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</si>
  <si>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</si>
  <si>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</si>
  <si>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</si>
  <si>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</si>
  <si>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</si>
  <si>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</si>
  <si>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</si>
  <si>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</si>
  <si>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</si>
  <si>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</si>
  <si>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</si>
  <si>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</si>
  <si>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</si>
  <si>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</si>
  <si>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</si>
  <si>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</si>
  <si>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</si>
  <si>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</si>
  <si>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</si>
  <si>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</si>
  <si>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</si>
  <si>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</si>
  <si>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</si>
  <si>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</si>
  <si>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</si>
  <si>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</si>
  <si>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</si>
  <si>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</si>
  <si>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</si>
  <si>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</si>
  <si>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</si>
  <si>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</si>
  <si>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</si>
  <si>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</si>
  <si>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</si>
  <si>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</si>
  <si>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</si>
  <si>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</si>
  <si>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</si>
  <si>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</si>
  <si>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</si>
  <si>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</si>
  <si>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</si>
  <si>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</si>
  <si>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</si>
  <si>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</si>
  <si>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</si>
  <si>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</si>
  <si>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</si>
  <si>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</si>
  <si>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</si>
  <si>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</si>
  <si>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</si>
  <si>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</si>
  <si>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</si>
  <si>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</si>
  <si>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</si>
  <si>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</si>
  <si>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</si>
  <si>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</si>
  <si>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</si>
  <si>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</si>
  <si>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</si>
  <si>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</si>
  <si>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</si>
  <si>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</si>
  <si>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</si>
  <si>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</si>
  <si>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</si>
  <si>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</si>
  <si>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</si>
  <si>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</si>
  <si>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</si>
  <si>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</si>
  <si>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</si>
  <si>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</si>
  <si>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</si>
  <si>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</si>
  <si>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</si>
  <si>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</si>
  <si>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</si>
  <si>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</si>
  <si>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</si>
  <si>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</si>
  <si>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</si>
  <si>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</si>
  <si>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</si>
  <si>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</si>
  <si>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</si>
  <si>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</si>
  <si>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</si>
  <si>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</si>
  <si>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</si>
  <si>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</si>
  <si>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</si>
  <si>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</si>
  <si>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</si>
  <si>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</si>
  <si>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</si>
  <si>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</si>
  <si>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</si>
  <si>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</si>
  <si>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</si>
  <si>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</si>
  <si>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</si>
  <si>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</si>
  <si>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</si>
  <si>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</si>
  <si>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</si>
  <si>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</si>
  <si>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</si>
  <si>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</si>
  <si>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</si>
  <si>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</si>
  <si>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</si>
  <si>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</si>
  <si>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</si>
  <si>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</si>
  <si>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</si>
  <si>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</si>
  <si>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</si>
  <si>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</si>
  <si>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</si>
  <si>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</si>
  <si>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</si>
  <si>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</si>
  <si>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</si>
  <si>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</si>
  <si>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</si>
  <si>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</si>
  <si>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</si>
  <si>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</si>
  <si>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</si>
  <si>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</si>
  <si>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</si>
  <si>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</si>
  <si>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</si>
  <si>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</si>
  <si>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</si>
  <si>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</si>
  <si>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</si>
  <si>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</si>
  <si>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</si>
  <si>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</si>
  <si>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</si>
  <si>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</si>
  <si>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</si>
  <si>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</si>
  <si>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</si>
  <si>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</si>
  <si>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</si>
  <si>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</si>
  <si>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</si>
  <si>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</si>
  <si>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</si>
  <si>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</si>
  <si>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</si>
  <si>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</si>
  <si>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</si>
  <si>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</si>
  <si>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</si>
  <si>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</si>
  <si>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</si>
  <si>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</si>
  <si>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</si>
  <si>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</si>
  <si>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</si>
  <si>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</si>
  <si>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</si>
  <si>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</si>
  <si>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</si>
  <si>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</si>
  <si>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</si>
  <si>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</si>
  <si>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</si>
  <si>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</si>
  <si>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</si>
  <si>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</si>
  <si>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</si>
  <si>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</si>
  <si>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</si>
  <si>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</si>
  <si>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</si>
  <si>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</si>
  <si>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</si>
  <si>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</si>
  <si>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</si>
  <si>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</si>
  <si>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</si>
  <si>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</si>
  <si>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</si>
  <si>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</si>
  <si>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</si>
  <si>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</si>
  <si>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</si>
  <si>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</si>
  <si>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</si>
  <si>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</si>
  <si>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</si>
  <si>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</si>
  <si>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</si>
  <si>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</si>
  <si>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</si>
  <si>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</si>
  <si>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</si>
  <si>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</si>
  <si>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</si>
  <si>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</si>
  <si>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</si>
  <si>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</si>
  <si>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</si>
  <si>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</si>
  <si>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</si>
  <si>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</si>
  <si>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</si>
  <si>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</si>
  <si>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</si>
  <si>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</si>
  <si>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</si>
  <si>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</si>
  <si>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</si>
  <si>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</si>
  <si>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</si>
  <si>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</si>
  <si>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</si>
  <si>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</si>
  <si>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</si>
  <si>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</si>
  <si>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</si>
  <si>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</si>
  <si>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</si>
  <si>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</si>
  <si>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</si>
  <si>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</si>
  <si>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</si>
  <si>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</si>
  <si>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</si>
  <si>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</si>
  <si>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</si>
  <si>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</si>
  <si>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</si>
  <si>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</si>
  <si>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</si>
  <si>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</si>
  <si>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</si>
  <si>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</si>
  <si>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</si>
  <si>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</si>
  <si>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</si>
  <si>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</si>
  <si>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</si>
  <si>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</si>
  <si>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</si>
  <si>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</si>
  <si>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</si>
  <si>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</si>
  <si>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</si>
  <si>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</si>
  <si>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</si>
  <si>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</si>
  <si>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</si>
  <si>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</si>
  <si>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</si>
  <si>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</si>
  <si>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</si>
  <si>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</si>
  <si>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</si>
  <si>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</si>
  <si>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</si>
  <si>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</si>
  <si>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</si>
  <si>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</si>
  <si>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</si>
  <si>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</si>
  <si>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</si>
  <si>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</si>
  <si>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</si>
  <si>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</si>
  <si>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</si>
  <si>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</si>
  <si>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</si>
  <si>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</si>
  <si>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</si>
  <si>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</si>
  <si>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</si>
  <si>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</si>
  <si>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</si>
  <si>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</si>
  <si>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</si>
  <si>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</si>
  <si>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</si>
  <si>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</si>
  <si>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</si>
  <si>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</si>
  <si>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</si>
  <si>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</si>
  <si>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</si>
  <si>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</si>
  <si>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</si>
  <si>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</si>
  <si>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</si>
  <si>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</si>
  <si>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</si>
  <si>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</si>
  <si>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</si>
  <si>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</si>
  <si>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</si>
  <si>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</si>
  <si>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</si>
  <si>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</si>
  <si>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</si>
  <si>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</si>
  <si>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</si>
  <si>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</si>
  <si>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</si>
  <si>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</si>
  <si>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</si>
  <si>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</si>
  <si>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</si>
  <si>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</si>
  <si>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</si>
  <si>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</si>
  <si>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</si>
  <si>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</si>
  <si>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</si>
  <si>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</si>
  <si>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</si>
  <si>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</si>
  <si>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</si>
  <si>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</si>
  <si>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</si>
  <si>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</si>
  <si>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</si>
  <si>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</si>
  <si>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</si>
  <si>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</si>
  <si>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</si>
  <si>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</si>
  <si>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</si>
  <si>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</si>
  <si>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</si>
  <si>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</si>
  <si>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</si>
  <si>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</si>
  <si>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</si>
  <si>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</si>
  <si>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</si>
  <si>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</si>
  <si>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</si>
  <si>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</si>
  <si>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</si>
  <si>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</si>
  <si>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</si>
  <si>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</si>
  <si>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</si>
  <si>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</si>
  <si>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</si>
  <si>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</si>
  <si>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</si>
  <si>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</si>
  <si>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</si>
  <si>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</si>
  <si>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</si>
  <si>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</si>
  <si>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</si>
  <si>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</si>
  <si>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</si>
  <si>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</si>
  <si>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</si>
  <si>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</si>
  <si>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</si>
  <si>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</si>
  <si>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</si>
  <si>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</si>
  <si>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</si>
  <si>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</si>
  <si>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</si>
  <si>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</si>
  <si>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</si>
  <si>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</si>
  <si>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</si>
  <si>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</si>
  <si>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</si>
  <si>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</si>
  <si>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</si>
  <si>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</si>
  <si>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</si>
  <si>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</si>
  <si>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</si>
  <si>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</si>
  <si>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</si>
  <si>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</si>
  <si>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</si>
  <si>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</si>
  <si>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</si>
  <si>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</si>
  <si>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</si>
  <si>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</si>
  <si>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</si>
  <si>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</si>
  <si>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</si>
  <si>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</si>
  <si>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</si>
  <si>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</si>
  <si>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</si>
  <si>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</si>
  <si>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</si>
  <si>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</si>
  <si>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</si>
  <si>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</si>
  <si>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</si>
  <si>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</si>
  <si>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</si>
  <si>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</si>
  <si>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</si>
  <si>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</si>
  <si>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</si>
  <si>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</si>
  <si>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</si>
  <si>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</si>
  <si>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</si>
  <si>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</si>
  <si>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</si>
  <si>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</si>
  <si>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</si>
  <si>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</si>
  <si>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</si>
  <si>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</si>
  <si>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</si>
  <si>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</si>
  <si>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</si>
  <si>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</si>
  <si>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</si>
  <si>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</si>
  <si>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</si>
  <si>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</si>
  <si>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</si>
  <si>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</si>
  <si>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</si>
  <si>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</si>
  <si>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</si>
  <si>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</si>
  <si>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</si>
  <si>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</si>
  <si>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</si>
  <si>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</si>
  <si>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</si>
  <si>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</si>
  <si>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</si>
  <si>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</si>
  <si>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</si>
  <si>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</si>
  <si>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</si>
  <si>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</si>
  <si>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</si>
  <si>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</si>
  <si>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</si>
  <si>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</si>
  <si>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</si>
  <si>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</si>
  <si>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</si>
  <si>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</si>
  <si>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</si>
  <si>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</si>
  <si>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</si>
  <si>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</si>
  <si>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</si>
  <si>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</si>
  <si>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</si>
  <si>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</si>
  <si>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</si>
  <si>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</si>
  <si>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</si>
  <si>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</si>
  <si>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</si>
  <si>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</si>
  <si>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</si>
  <si>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</si>
  <si>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</si>
  <si>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</si>
  <si>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</si>
  <si>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</si>
  <si>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</si>
  <si>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</si>
  <si>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</si>
  <si>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</si>
  <si>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</si>
  <si>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</si>
  <si>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</si>
  <si>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</si>
  <si>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</si>
  <si>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</si>
  <si>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</si>
  <si>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</si>
  <si>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</si>
  <si>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</si>
  <si>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</si>
  <si>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</si>
  <si>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</si>
  <si>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</si>
  <si>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</si>
  <si>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</si>
  <si>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</si>
  <si>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</si>
  <si>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</si>
  <si>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</si>
  <si>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</si>
  <si>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</si>
  <si>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</si>
  <si>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</si>
  <si>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</si>
  <si>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</si>
  <si>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</si>
  <si>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</si>
  <si>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</si>
  <si>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</si>
  <si>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</si>
  <si>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</si>
  <si>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</si>
  <si>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</si>
  <si>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</si>
  <si>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</si>
  <si>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</si>
  <si>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</si>
  <si>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</si>
  <si>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</si>
  <si>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</si>
  <si>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</si>
  <si>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</si>
  <si>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</si>
  <si>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</si>
  <si>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</si>
  <si>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</si>
  <si>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</si>
  <si>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</si>
  <si>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</si>
  <si>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</si>
  <si>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</si>
  <si>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</si>
  <si>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</si>
  <si>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</si>
  <si>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</si>
  <si>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</si>
  <si>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</si>
  <si>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</si>
  <si>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</si>
  <si>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</si>
  <si>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</si>
  <si>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</si>
  <si>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</si>
  <si>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</si>
  <si>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</si>
  <si>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</si>
  <si>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</si>
  <si>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</si>
  <si>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</si>
  <si>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</si>
  <si>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</si>
  <si>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</si>
  <si>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</si>
  <si>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</si>
  <si>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</si>
  <si>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</si>
  <si>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</si>
  <si>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</si>
  <si>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</si>
  <si>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</si>
  <si>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</si>
  <si>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</si>
  <si>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</si>
  <si>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</si>
  <si>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</si>
  <si>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</si>
  <si>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</si>
  <si>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</si>
  <si>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</si>
  <si>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</si>
  <si>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</si>
  <si>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</si>
  <si>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</si>
  <si>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</si>
  <si>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</si>
  <si>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</si>
  <si>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</si>
  <si>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</si>
  <si>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</si>
  <si>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</si>
  <si>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</si>
  <si>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</si>
  <si>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</si>
  <si>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</si>
  <si>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</si>
  <si>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</si>
  <si>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</si>
  <si>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</si>
  <si>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</si>
  <si>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</si>
  <si>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</si>
  <si>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</si>
  <si>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</si>
  <si>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</si>
  <si>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</si>
  <si>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</si>
  <si>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</si>
  <si>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</si>
  <si>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</si>
  <si>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</si>
  <si>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</si>
  <si>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</si>
  <si>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</si>
  <si>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</si>
  <si>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</si>
  <si>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</si>
  <si>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</si>
  <si>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</si>
  <si>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</si>
  <si>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</si>
  <si>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</si>
  <si>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</si>
  <si>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</si>
  <si>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</si>
  <si>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</si>
  <si>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</si>
  <si>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</si>
  <si>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</si>
  <si>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</si>
  <si>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</si>
  <si>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</si>
  <si>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</si>
  <si>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</si>
  <si>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</si>
  <si>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</si>
  <si>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</si>
  <si>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</si>
  <si>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</si>
  <si>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</si>
  <si>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</si>
  <si>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</si>
  <si>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</si>
  <si>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</si>
  <si>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</si>
  <si>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</si>
  <si>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</si>
  <si>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</si>
  <si>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</si>
  <si>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</si>
  <si>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</si>
  <si>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</si>
  <si>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</si>
  <si>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</si>
  <si>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</si>
  <si>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</si>
  <si>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</si>
  <si>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</si>
  <si>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</si>
  <si>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</si>
  <si>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</si>
  <si>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</si>
  <si>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</si>
  <si>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</si>
  <si>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</si>
  <si>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</si>
  <si>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</si>
  <si>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</si>
  <si>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</si>
  <si>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</si>
  <si>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</si>
  <si>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</si>
  <si>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</si>
  <si>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</si>
  <si>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</si>
  <si>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</si>
  <si>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</si>
  <si>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</si>
  <si>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</si>
  <si>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</si>
  <si>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</si>
  <si>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</si>
  <si>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</si>
  <si>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</si>
  <si>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</si>
  <si>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</si>
  <si>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</si>
  <si>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</si>
  <si>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</si>
  <si>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</si>
  <si>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</si>
  <si>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</si>
  <si>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</si>
  <si>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</si>
  <si>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</si>
  <si>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</si>
  <si>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</si>
  <si>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</si>
  <si>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</si>
  <si>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</si>
  <si>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</si>
  <si>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</si>
  <si>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</si>
  <si>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</si>
  <si>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</si>
  <si>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</si>
  <si>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</si>
  <si>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</si>
  <si>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</si>
  <si>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</si>
  <si>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</si>
  <si>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</si>
  <si>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</si>
  <si>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</si>
  <si>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</si>
  <si>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</si>
  <si>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</si>
  <si>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</si>
  <si>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</si>
  <si>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</si>
  <si>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</si>
  <si>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</si>
  <si>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</si>
  <si>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</si>
  <si>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</si>
  <si>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</si>
  <si>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</si>
  <si>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</si>
  <si>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</si>
  <si>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</si>
  <si>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</si>
  <si>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</si>
  <si>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</si>
  <si>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</si>
  <si>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</si>
  <si>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</si>
  <si>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</si>
  <si>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</si>
  <si>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</si>
  <si>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</si>
  <si>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</si>
  <si>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</si>
  <si>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</si>
  <si>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</si>
  <si>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</si>
  <si>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</si>
  <si>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</si>
  <si>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</si>
  <si>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</si>
  <si>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</si>
  <si>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</si>
  <si>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</si>
  <si>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</si>
  <si>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</si>
  <si>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</si>
  <si>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</si>
  <si>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</si>
  <si>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</si>
  <si>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</si>
  <si>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</si>
  <si>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</si>
  <si>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</si>
  <si>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</si>
  <si>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</si>
  <si>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</si>
  <si>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</si>
  <si>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</si>
  <si>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</si>
  <si>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</si>
  <si>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</si>
  <si>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</si>
  <si>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</si>
  <si>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</si>
  <si>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</si>
  <si>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</si>
  <si>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</si>
  <si>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</si>
  <si>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</si>
  <si>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</si>
  <si>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</si>
  <si>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</si>
  <si>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</si>
  <si>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</si>
  <si>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</si>
  <si>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</si>
  <si>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</si>
  <si>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</si>
  <si>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</si>
  <si>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</si>
  <si>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</si>
  <si>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</si>
  <si>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</si>
  <si>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</si>
  <si>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</si>
  <si>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</si>
  <si>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</si>
  <si>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</si>
  <si>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</si>
  <si>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</si>
  <si>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</si>
  <si>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</si>
  <si>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</si>
  <si>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</si>
  <si>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</si>
  <si>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</si>
  <si>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</si>
  <si>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</si>
  <si>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</si>
  <si>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</si>
  <si>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</si>
  <si>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</si>
  <si>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</si>
  <si>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</si>
  <si>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</si>
  <si>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</si>
  <si>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</si>
  <si>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</si>
  <si>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</si>
  <si>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</si>
  <si>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</si>
  <si>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</si>
  <si>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</si>
  <si>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</si>
  <si>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</si>
  <si>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</si>
  <si>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</si>
  <si>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</si>
  <si>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</si>
  <si>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</si>
  <si>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</si>
  <si>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</si>
  <si>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</si>
  <si>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</si>
  <si>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</si>
  <si>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</si>
  <si>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</si>
  <si>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</si>
  <si>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</si>
  <si>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</si>
  <si>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</si>
  <si>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</si>
  <si>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</si>
  <si>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</si>
  <si>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</si>
  <si>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</si>
  <si>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</si>
  <si>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</si>
  <si>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</si>
  <si>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</si>
  <si>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</si>
  <si>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</si>
  <si>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</si>
  <si>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</si>
  <si>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</si>
  <si>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</si>
  <si>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</si>
  <si>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</si>
  <si>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</si>
  <si>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</si>
  <si>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</si>
  <si>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</si>
  <si>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</si>
  <si>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</si>
  <si>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</si>
  <si>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</si>
  <si>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</si>
  <si>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</si>
  <si>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</si>
  <si>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</si>
  <si>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</si>
  <si>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</si>
  <si>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</si>
  <si>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</si>
  <si>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</si>
  <si>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</si>
  <si>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</si>
  <si>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</si>
  <si>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</si>
  <si>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</si>
  <si>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</si>
  <si>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</si>
  <si>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</si>
  <si>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</si>
  <si>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</si>
  <si>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</si>
  <si>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</si>
  <si>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</si>
  <si>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</si>
  <si>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</si>
  <si>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</si>
  <si>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</si>
  <si>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</si>
  <si>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</si>
  <si>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</si>
  <si>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</si>
  <si>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</si>
  <si>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</si>
  <si>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</si>
  <si>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</si>
  <si>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</si>
  <si>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</si>
  <si>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</si>
  <si>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</si>
  <si>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</si>
  <si>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</si>
  <si>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</si>
  <si>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</si>
  <si>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</si>
  <si>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</si>
  <si>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</si>
  <si>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</si>
  <si>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</si>
  <si>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</si>
  <si>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</si>
  <si>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</si>
  <si>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</si>
  <si>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</si>
  <si>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</si>
  <si>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</si>
  <si>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</si>
  <si>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</si>
  <si>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</si>
  <si>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</si>
  <si>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</si>
  <si>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</si>
  <si>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</si>
  <si>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</si>
  <si>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</si>
  <si>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</si>
  <si>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</si>
  <si>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</si>
  <si>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</si>
  <si>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</si>
  <si>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</si>
  <si>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</si>
  <si>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</si>
  <si>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</si>
  <si>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</si>
  <si>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</si>
  <si>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</si>
  <si>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</si>
  <si>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</si>
  <si>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</si>
  <si>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</si>
  <si>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</si>
  <si>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</si>
  <si>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</si>
  <si>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</si>
  <si>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</si>
  <si>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</si>
  <si>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</si>
  <si>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</si>
  <si>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</si>
  <si>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</si>
  <si>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</si>
  <si>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</si>
  <si>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</si>
  <si>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</si>
  <si>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</si>
  <si>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</si>
  <si>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</si>
  <si>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</si>
  <si>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</si>
  <si>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</si>
  <si>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</si>
  <si>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</si>
  <si>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</si>
  <si>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</si>
  <si>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</si>
  <si>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</si>
  <si>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</si>
  <si>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</si>
  <si>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</si>
  <si>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</si>
  <si>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</si>
  <si>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</si>
  <si>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</si>
  <si>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</si>
  <si>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</si>
  <si>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</si>
  <si>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</si>
  <si>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</si>
  <si>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</si>
  <si>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</si>
  <si>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</si>
  <si>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</si>
  <si>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</si>
  <si>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</si>
  <si>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</si>
  <si>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</si>
  <si>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</si>
  <si>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</si>
  <si>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</si>
  <si>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</si>
  <si>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</si>
  <si>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</si>
  <si>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</si>
  <si>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</si>
  <si>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</si>
  <si>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</si>
  <si>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</si>
  <si>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</si>
  <si>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</si>
  <si>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</si>
  <si>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</si>
  <si>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</si>
  <si>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</si>
  <si>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</si>
  <si>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</si>
  <si>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</si>
  <si>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</si>
  <si>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</si>
  <si>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</si>
  <si>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</si>
  <si>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</si>
  <si>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</si>
  <si>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</si>
  <si>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</si>
  <si>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</si>
  <si>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</si>
  <si>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</si>
  <si>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</si>
  <si>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</si>
  <si>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</si>
  <si>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</si>
  <si>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</si>
  <si>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</si>
  <si>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</si>
  <si>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</si>
  <si>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</si>
  <si>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</si>
  <si>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</si>
  <si>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</si>
  <si>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</si>
  <si>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</si>
  <si>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</si>
  <si>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</si>
  <si>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</si>
  <si>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</si>
  <si>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</si>
  <si>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</si>
  <si>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</si>
  <si>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</si>
  <si>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</si>
  <si>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</si>
  <si>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</si>
  <si>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</si>
  <si>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</si>
  <si>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</si>
  <si>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</si>
  <si>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</si>
  <si>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</si>
  <si>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</si>
  <si>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</si>
  <si>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</si>
  <si>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</si>
  <si>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</si>
  <si>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</si>
  <si>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</si>
  <si>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</si>
  <si>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</si>
  <si>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</si>
  <si>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</si>
  <si>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</si>
  <si>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</si>
  <si>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</si>
  <si>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</si>
  <si>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</si>
  <si>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</si>
  <si>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</si>
  <si>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</si>
  <si>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</si>
  <si>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</si>
  <si>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</si>
  <si>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</si>
  <si>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</si>
  <si>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</si>
  <si>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</si>
  <si>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</si>
  <si>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</si>
  <si>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</si>
  <si>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</si>
  <si>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</si>
  <si>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</si>
  <si>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</si>
  <si>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</si>
  <si>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</si>
  <si>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</si>
  <si>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</si>
  <si>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</si>
  <si>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</si>
  <si>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</si>
  <si>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</si>
  <si>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</si>
  <si>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</si>
  <si>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</si>
  <si>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</si>
  <si>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</si>
  <si>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</si>
  <si>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</si>
  <si>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</si>
  <si>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</si>
  <si>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</si>
  <si>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</si>
  <si>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</si>
  <si>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</si>
  <si>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</si>
  <si>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</si>
  <si>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</si>
  <si>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</si>
  <si>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</si>
  <si>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</si>
  <si>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</si>
  <si>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</si>
  <si>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</si>
  <si>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</si>
  <si>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</si>
  <si>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</si>
  <si>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</si>
  <si>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</si>
  <si>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</si>
  <si>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</si>
  <si>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</si>
  <si>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</si>
  <si>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</si>
  <si>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</si>
  <si>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</si>
  <si>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</si>
  <si>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</si>
  <si>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</si>
  <si>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</si>
  <si>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</si>
  <si>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</si>
  <si>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</si>
  <si>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</si>
  <si>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</si>
  <si>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</si>
  <si>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</si>
  <si>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</si>
  <si>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</si>
  <si>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</si>
  <si>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</si>
  <si>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</si>
  <si>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</si>
  <si>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</si>
  <si>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</si>
  <si>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</si>
  <si>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</si>
  <si>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</si>
  <si>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</si>
  <si>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</si>
  <si>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</si>
  <si>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</si>
  <si>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</si>
  <si>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</si>
  <si>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</si>
  <si>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</si>
  <si>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</si>
  <si>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</si>
  <si>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</si>
  <si>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</si>
  <si>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</si>
  <si>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</si>
  <si>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</si>
  <si>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</si>
  <si>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</si>
  <si>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</si>
  <si>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</si>
  <si>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</si>
  <si>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</si>
  <si>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</si>
  <si>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</si>
  <si>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</si>
  <si>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</si>
  <si>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</si>
  <si>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</si>
  <si>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</si>
  <si>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</si>
  <si>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</si>
  <si>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</si>
  <si>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</si>
  <si>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</si>
  <si>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</si>
  <si>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</si>
  <si>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</si>
  <si>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</si>
  <si>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</si>
  <si>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</si>
  <si>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</si>
  <si>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</si>
  <si>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</si>
  <si>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</si>
  <si>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</si>
  <si>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</si>
  <si>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</si>
  <si>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</si>
  <si>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</si>
  <si>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</si>
  <si>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</si>
  <si>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</si>
  <si>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</si>
  <si>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</si>
  <si>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</si>
  <si>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</si>
  <si>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</si>
  <si>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</si>
  <si>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</si>
  <si>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</si>
  <si>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</si>
  <si>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</si>
  <si>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</si>
  <si>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</si>
  <si>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</si>
  <si>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</si>
  <si>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</si>
  <si>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</si>
  <si>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</si>
  <si>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</si>
  <si>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</si>
  <si>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</si>
  <si>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</si>
  <si>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</si>
  <si>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</si>
  <si>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</si>
  <si>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</si>
  <si>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</si>
  <si>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</si>
  <si>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</si>
  <si>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</si>
  <si>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</si>
  <si>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</si>
  <si>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</si>
  <si>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</si>
  <si>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</si>
  <si>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</si>
  <si>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</si>
  <si>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</si>
  <si>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</si>
  <si>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</si>
  <si>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</si>
  <si>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</si>
  <si>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</si>
  <si>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</si>
  <si>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</si>
  <si>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</si>
  <si>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</si>
  <si>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</si>
  <si>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</si>
  <si>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</si>
  <si>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</si>
  <si>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</si>
  <si>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</si>
  <si>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</si>
  <si>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</si>
  <si>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</si>
  <si>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</si>
  <si>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</si>
  <si>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</si>
  <si>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</si>
  <si>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</si>
  <si>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</si>
  <si>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</si>
  <si>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</si>
  <si>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</si>
  <si>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</si>
  <si>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</si>
  <si>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</si>
  <si>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</si>
  <si>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</si>
  <si>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</si>
  <si>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</si>
  <si>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</si>
  <si>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</si>
  <si>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</si>
  <si>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</si>
  <si>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</si>
  <si>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</si>
  <si>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</si>
  <si>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</si>
  <si>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</si>
  <si>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</si>
  <si>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</si>
  <si>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</si>
  <si>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</si>
  <si>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</si>
  <si>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</si>
  <si>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</si>
  <si>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</si>
  <si>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</si>
  <si>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</si>
  <si>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</si>
  <si>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</si>
  <si>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</si>
  <si>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</si>
  <si>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</si>
  <si>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</si>
  <si>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</si>
  <si>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</si>
  <si>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</si>
  <si>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</si>
  <si>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</si>
  <si>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</si>
  <si>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</si>
  <si>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</si>
  <si>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</si>
  <si>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</si>
  <si>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</si>
  <si>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</si>
  <si>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</si>
  <si>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</si>
  <si>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</si>
  <si>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</si>
  <si>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</si>
  <si>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</si>
  <si>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</si>
  <si>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</si>
  <si>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</si>
  <si>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</si>
  <si>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</si>
  <si>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</si>
  <si>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</si>
  <si>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</si>
  <si>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</si>
  <si>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</si>
  <si>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</si>
  <si>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</si>
  <si>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</si>
  <si>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</si>
  <si>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</si>
  <si>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</si>
  <si>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</si>
  <si>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</si>
  <si>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</si>
  <si>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</si>
  <si>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</si>
  <si>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</si>
  <si>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</si>
  <si>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</si>
  <si>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</si>
  <si>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</si>
  <si>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</si>
  <si>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</si>
  <si>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</si>
  <si>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</si>
  <si>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</si>
  <si>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</si>
  <si>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</si>
  <si>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</si>
  <si>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</si>
  <si>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</si>
  <si>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</si>
  <si>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</si>
  <si>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</si>
  <si>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</si>
  <si>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</si>
  <si>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</si>
  <si>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</si>
  <si>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</si>
  <si>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</si>
  <si>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</si>
  <si>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</si>
  <si>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</si>
  <si>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</si>
  <si>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</si>
  <si>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</si>
  <si>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</si>
  <si>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</si>
  <si>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</si>
  <si>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</si>
  <si>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</si>
  <si>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</si>
  <si>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</si>
  <si>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</si>
  <si>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</si>
  <si>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</si>
  <si>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</si>
  <si>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</si>
  <si>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</si>
  <si>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</si>
  <si>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</si>
  <si>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</si>
  <si>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</si>
  <si>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</si>
  <si>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</si>
  <si>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</si>
  <si>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</si>
  <si>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</si>
  <si>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</si>
  <si>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</si>
  <si>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</si>
  <si>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</si>
  <si>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</si>
  <si>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</si>
  <si>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</si>
  <si>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</si>
  <si>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</si>
  <si>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</si>
  <si>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</si>
  <si>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</si>
  <si>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</si>
  <si>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</si>
  <si>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</si>
  <si>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</si>
  <si>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</si>
  <si>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</si>
  <si>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</si>
  <si>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</si>
  <si>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</si>
  <si>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</si>
  <si>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</si>
  <si>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</si>
  <si>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</si>
  <si>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</si>
  <si>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</si>
  <si>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</si>
  <si>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</si>
  <si>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</si>
  <si>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</si>
  <si>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</si>
  <si>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</si>
  <si>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</si>
  <si>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</si>
  <si>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</si>
  <si>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</si>
  <si>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</si>
  <si>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</si>
  <si>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</si>
  <si>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</si>
  <si>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</si>
  <si>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</si>
  <si>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</si>
  <si>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</si>
  <si>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</si>
  <si>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</si>
  <si>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</si>
  <si>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</si>
  <si>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</si>
  <si>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</si>
  <si>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</si>
  <si>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</si>
  <si>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</si>
  <si>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</si>
  <si>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</si>
  <si>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</si>
  <si>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</si>
  <si>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</si>
  <si>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</si>
  <si>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</si>
  <si>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</si>
  <si>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</si>
  <si>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</si>
  <si>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</si>
  <si>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</si>
  <si>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</si>
  <si>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</si>
  <si>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</si>
  <si>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</si>
  <si>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</si>
  <si>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</si>
  <si>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</si>
  <si>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</si>
  <si>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</si>
  <si>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</si>
  <si>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</si>
  <si>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</si>
  <si>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</si>
  <si>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</si>
  <si>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</si>
  <si>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</si>
  <si>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</si>
  <si>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</si>
  <si>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</si>
  <si>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</si>
  <si>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</si>
  <si>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</si>
  <si>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</si>
  <si>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</si>
  <si>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</si>
  <si>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</si>
  <si>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</si>
  <si>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</si>
  <si>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</si>
  <si>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</si>
  <si>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</si>
  <si>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</si>
  <si>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</si>
  <si>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</si>
  <si>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</si>
  <si>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</si>
  <si>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</si>
  <si>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</si>
  <si>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</si>
  <si>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</si>
  <si>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</si>
  <si>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</si>
  <si>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</si>
  <si>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</si>
  <si>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</si>
  <si>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</si>
  <si>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</si>
  <si>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</si>
  <si>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</si>
  <si>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</si>
  <si>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</si>
  <si>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</si>
  <si>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</si>
  <si>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</si>
  <si>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</si>
  <si>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</si>
  <si>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</si>
  <si>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</si>
  <si>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</si>
  <si>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</si>
  <si>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</si>
  <si>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</si>
  <si>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</si>
  <si>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</si>
  <si>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</si>
  <si>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</si>
  <si>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</si>
  <si>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</si>
  <si>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</si>
  <si>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</si>
  <si>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</si>
  <si>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</si>
  <si>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</si>
  <si>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</si>
  <si>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</si>
  <si>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</si>
  <si>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</si>
  <si>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</si>
  <si>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</si>
  <si>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</si>
  <si>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</si>
  <si>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</si>
  <si>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</si>
  <si>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</si>
  <si>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</si>
  <si>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</si>
  <si>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</si>
  <si>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</si>
  <si>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</si>
  <si>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</si>
  <si>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</si>
  <si>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</si>
  <si>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</si>
  <si>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</si>
  <si>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</si>
  <si>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</si>
  <si>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</si>
  <si>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</si>
  <si>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</si>
  <si>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</si>
  <si>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</si>
  <si>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</si>
  <si>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</si>
  <si>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</si>
  <si>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</si>
  <si>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</si>
  <si>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</si>
  <si>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</si>
  <si>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</si>
  <si>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</si>
  <si>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</si>
  <si>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</si>
  <si>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</si>
  <si>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</si>
  <si>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</si>
  <si>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</si>
  <si>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</si>
  <si>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</si>
  <si>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</si>
  <si>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</si>
  <si>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</si>
  <si>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</si>
  <si>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</si>
  <si>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</si>
  <si>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</si>
  <si>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</si>
  <si>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</si>
  <si>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</si>
  <si>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</si>
  <si>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</si>
  <si>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</si>
  <si>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</si>
  <si>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</si>
  <si>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</si>
  <si>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</si>
  <si>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</si>
  <si>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</si>
  <si>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</si>
  <si>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</si>
  <si>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</si>
  <si>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</si>
  <si>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</si>
  <si>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</si>
  <si>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</si>
  <si>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</si>
  <si>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</si>
  <si>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</si>
  <si>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</si>
  <si>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</si>
  <si>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</si>
  <si>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</si>
  <si>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</si>
  <si>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</si>
  <si>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</si>
  <si>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</si>
  <si>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</si>
  <si>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</si>
  <si>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</si>
  <si>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</si>
  <si>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</si>
  <si>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</si>
  <si>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</si>
  <si>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</si>
  <si>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</si>
  <si>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</si>
  <si>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</si>
  <si>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</si>
  <si>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</si>
  <si>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</si>
  <si>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</si>
  <si>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</si>
  <si>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</si>
  <si>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</si>
  <si>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</si>
  <si>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</si>
  <si>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</si>
  <si>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</si>
  <si>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</si>
  <si>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</si>
  <si>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</si>
  <si>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</si>
  <si>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</si>
  <si>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</si>
  <si>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</si>
  <si>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</si>
  <si>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</si>
  <si>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</si>
  <si>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</si>
  <si>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</si>
  <si>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</si>
  <si>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</si>
  <si>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</si>
  <si>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</si>
  <si>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</si>
  <si>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</si>
  <si>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</si>
  <si>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</si>
  <si>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</si>
  <si>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</si>
  <si>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</si>
  <si>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</si>
  <si>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</si>
  <si>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</si>
  <si>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</si>
  <si>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</si>
  <si>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</si>
  <si>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</si>
  <si>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</si>
  <si>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</si>
  <si>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</si>
  <si>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</si>
  <si>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</si>
  <si>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</si>
  <si>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</si>
  <si>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</si>
  <si>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</si>
  <si>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</si>
  <si>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</si>
  <si>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</si>
  <si>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</si>
  <si>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</si>
  <si>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</si>
  <si>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</si>
  <si>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</si>
  <si>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</si>
  <si>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</si>
  <si>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</si>
  <si>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</si>
  <si>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</si>
  <si>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</si>
  <si>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</si>
  <si>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</si>
  <si>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</si>
  <si>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</si>
  <si>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</si>
  <si>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</si>
  <si>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</si>
  <si>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</si>
  <si>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</si>
  <si>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</si>
  <si>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</si>
  <si>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</si>
  <si>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</si>
  <si>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</si>
  <si>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</si>
  <si>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</si>
  <si>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</si>
  <si>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</si>
  <si>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</si>
  <si>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</si>
  <si>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</si>
  <si>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</si>
  <si>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</si>
  <si>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</si>
  <si>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</si>
  <si>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</si>
  <si>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</si>
  <si>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</si>
  <si>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</si>
  <si>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</si>
  <si>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</si>
  <si>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</si>
  <si>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</si>
  <si>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</si>
  <si>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</si>
  <si>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</si>
  <si>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</si>
  <si>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</si>
  <si>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</si>
  <si>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</si>
  <si>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</si>
  <si>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</si>
  <si>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</si>
  <si>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</si>
  <si>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</si>
  <si>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</si>
  <si>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</si>
  <si>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</si>
  <si>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</si>
  <si>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</si>
  <si>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</si>
  <si>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</si>
  <si>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</si>
  <si>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</si>
  <si>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</si>
  <si>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</si>
  <si>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</si>
  <si>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</si>
  <si>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</si>
  <si>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</si>
  <si>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</si>
  <si>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</si>
  <si>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</si>
  <si>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</si>
  <si>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</si>
  <si>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</si>
  <si>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</si>
  <si>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</si>
  <si>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</si>
  <si>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</si>
  <si>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</si>
  <si>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</si>
  <si>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</si>
  <si>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</si>
  <si>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</si>
  <si>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</si>
  <si>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</si>
  <si>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</si>
  <si>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</si>
  <si>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</si>
  <si>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</si>
  <si>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</si>
  <si>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</si>
  <si>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</si>
  <si>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</si>
  <si>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</si>
  <si>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</si>
  <si>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</si>
  <si>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</si>
  <si>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</si>
  <si>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</si>
  <si>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</si>
  <si>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</si>
  <si>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</si>
  <si>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</si>
  <si>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</si>
  <si>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</si>
  <si>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</si>
  <si>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</si>
  <si>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</si>
  <si>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</si>
  <si>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</si>
  <si>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</si>
  <si>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</si>
  <si>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</si>
  <si>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</si>
  <si>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</si>
  <si>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</si>
  <si>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</si>
  <si>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</si>
  <si>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</si>
  <si>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</si>
  <si>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</si>
  <si>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</si>
  <si>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</si>
  <si>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</si>
  <si>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</si>
  <si>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</si>
  <si>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</si>
  <si>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</si>
  <si>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</si>
  <si>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</si>
  <si>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</si>
  <si>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</si>
  <si>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</si>
  <si>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</si>
  <si>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</si>
  <si>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</si>
  <si>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</si>
  <si>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</si>
  <si>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</si>
  <si>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</si>
  <si>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</si>
  <si>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</si>
  <si>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</si>
  <si>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</si>
  <si>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</si>
  <si>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</si>
  <si>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</si>
  <si>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</si>
  <si>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</si>
  <si>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</si>
  <si>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</si>
  <si>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</si>
  <si>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</si>
  <si>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</si>
  <si>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</si>
  <si>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</si>
  <si>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</si>
  <si>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</si>
  <si>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</si>
  <si>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</si>
  <si>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</si>
  <si>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</si>
  <si>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</si>
  <si>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</si>
  <si>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</si>
  <si>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</si>
  <si>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</si>
  <si>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</si>
  <si>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</si>
  <si>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</si>
  <si>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</si>
  <si>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</si>
  <si>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</si>
  <si>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</si>
  <si>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</si>
  <si>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</si>
  <si>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</si>
  <si>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</si>
  <si>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</si>
  <si>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</si>
  <si>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</si>
  <si>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</si>
  <si>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</si>
  <si>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</si>
  <si>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</si>
  <si>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</si>
  <si>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</si>
  <si>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</si>
  <si>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</si>
  <si>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</si>
  <si>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</si>
  <si>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</si>
  <si>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</si>
  <si>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</si>
  <si>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</si>
  <si>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</si>
  <si>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</si>
  <si>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</si>
  <si>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</si>
  <si>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</si>
  <si>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</si>
  <si>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</si>
  <si>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</si>
  <si>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</si>
  <si>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</si>
  <si>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</si>
  <si>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</si>
  <si>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</si>
  <si>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</si>
  <si>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</si>
  <si>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</si>
  <si>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</si>
  <si>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</si>
  <si>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</si>
  <si>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</si>
  <si>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</si>
  <si>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</si>
  <si>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</si>
  <si>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</si>
  <si>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</si>
  <si>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</si>
  <si>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</si>
  <si>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</si>
  <si>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</si>
  <si>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</si>
  <si>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</si>
  <si>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</si>
  <si>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</si>
  <si>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</si>
  <si>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</si>
  <si>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</si>
  <si>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</si>
  <si>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</si>
  <si>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</si>
  <si>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</si>
  <si>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</si>
  <si>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</si>
  <si>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</si>
  <si>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</si>
  <si>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</si>
  <si>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</si>
  <si>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</si>
  <si>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</si>
  <si>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</si>
  <si>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</si>
  <si>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</si>
  <si>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</si>
  <si>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</si>
  <si>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</si>
  <si>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</si>
  <si>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</si>
  <si>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</si>
  <si>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</si>
  <si>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</si>
  <si>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</si>
  <si>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</si>
  <si>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</si>
  <si>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</si>
  <si>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</si>
  <si>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</si>
  <si>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</si>
  <si>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</si>
  <si>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</si>
  <si>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</si>
  <si>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</si>
  <si>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</si>
  <si>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</si>
  <si>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</si>
  <si>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</si>
  <si>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</si>
  <si>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</si>
  <si>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</si>
  <si>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</si>
  <si>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</si>
  <si>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</si>
  <si>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</si>
  <si>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</si>
  <si>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</si>
  <si>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</si>
  <si>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</si>
  <si>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</si>
  <si>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</si>
  <si>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</si>
  <si>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</si>
  <si>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</si>
  <si>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</si>
  <si>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</si>
  <si>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</si>
  <si>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</si>
  <si>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</si>
  <si>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</si>
  <si>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</si>
  <si>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</si>
  <si>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</si>
  <si>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</si>
  <si>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</si>
  <si>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</si>
  <si>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</si>
  <si>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</si>
  <si>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</si>
  <si>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</si>
  <si>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</si>
  <si>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</si>
  <si>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</si>
  <si>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</si>
  <si>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</si>
  <si>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</si>
  <si>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</si>
  <si>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</si>
  <si>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</si>
  <si>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</si>
  <si>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</si>
  <si>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</si>
  <si>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</si>
  <si>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</si>
  <si>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</si>
  <si>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</si>
  <si>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</si>
  <si>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</si>
  <si>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</si>
  <si>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</si>
  <si>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</si>
  <si>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</si>
  <si>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</si>
  <si>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</si>
  <si>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</si>
  <si>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</si>
  <si>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</si>
  <si>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</si>
  <si>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</si>
  <si>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</si>
  <si>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</si>
  <si>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</si>
  <si>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</si>
  <si>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</si>
  <si>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</si>
  <si>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</si>
  <si>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</si>
  <si>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</si>
  <si>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</si>
  <si>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</si>
  <si>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</si>
  <si>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</si>
  <si>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</si>
  <si>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</si>
  <si>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</si>
  <si>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</si>
  <si>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</si>
  <si>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</si>
  <si>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</si>
  <si>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</si>
  <si>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</si>
  <si>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</si>
  <si>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</si>
  <si>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</si>
  <si>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</si>
  <si>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</si>
  <si>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</si>
  <si>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</si>
  <si>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</si>
  <si>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</si>
  <si>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</si>
  <si>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</si>
  <si>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</si>
  <si>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</si>
  <si>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</si>
  <si>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</si>
  <si>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</si>
  <si>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</si>
  <si>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</si>
  <si>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</si>
  <si>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</si>
  <si>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</si>
  <si>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</si>
  <si>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</si>
  <si>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</si>
  <si>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</si>
  <si>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</si>
  <si>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</si>
  <si>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</si>
  <si>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</si>
  <si>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</si>
  <si>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</si>
  <si>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</si>
  <si>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</si>
  <si>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</si>
  <si>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</si>
  <si>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</si>
  <si>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</si>
  <si>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</si>
  <si>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</si>
  <si>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</si>
  <si>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</si>
  <si>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</si>
  <si>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</si>
  <si>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</si>
  <si>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</si>
  <si>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</si>
  <si>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</si>
  <si>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</si>
  <si>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</si>
  <si>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</si>
  <si>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</si>
  <si>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</si>
  <si>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</si>
  <si>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</si>
  <si>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</si>
  <si>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</si>
  <si>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</si>
  <si>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</si>
  <si>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</si>
  <si>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</si>
  <si>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</si>
  <si>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</si>
  <si>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</si>
  <si>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</si>
  <si>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</si>
  <si>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</si>
  <si>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</si>
  <si>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</si>
  <si>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</si>
  <si>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</si>
  <si>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</si>
  <si>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</si>
  <si>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</si>
  <si>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</si>
  <si>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</si>
  <si>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</si>
  <si>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</si>
  <si>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</si>
  <si>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</si>
  <si>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</si>
  <si>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</si>
  <si>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</si>
  <si>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</si>
  <si>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</si>
  <si>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</si>
  <si>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</si>
  <si>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</si>
  <si>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</si>
  <si>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</si>
  <si>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</si>
  <si>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</si>
  <si>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</si>
  <si>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</si>
  <si>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</si>
  <si>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</si>
  <si>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</si>
  <si>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</si>
  <si>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</si>
  <si>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</si>
  <si>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</si>
  <si>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</si>
  <si>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</si>
  <si>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</si>
  <si>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</si>
  <si>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</si>
  <si>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</si>
  <si>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</si>
  <si>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</si>
  <si>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</si>
  <si>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</si>
  <si>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</si>
  <si>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</si>
  <si>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</si>
  <si>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</si>
  <si>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</si>
  <si>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</si>
  <si>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</si>
  <si>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</si>
  <si>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</si>
  <si>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</si>
  <si>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</si>
  <si>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</si>
  <si>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</si>
  <si>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</si>
  <si>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</si>
  <si>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</si>
  <si>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</si>
  <si>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</si>
  <si>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</si>
  <si>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</si>
  <si>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</si>
  <si>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</si>
  <si>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</si>
  <si>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</si>
  <si>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</si>
  <si>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</si>
  <si>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</si>
  <si>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</si>
  <si>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</si>
  <si>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</si>
  <si>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</si>
  <si>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</si>
  <si>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</si>
  <si>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</si>
  <si>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</si>
  <si>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</si>
  <si>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</si>
  <si>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</si>
  <si>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</si>
  <si>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</si>
  <si>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</si>
  <si>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</si>
  <si>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</si>
  <si>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</si>
  <si>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</si>
  <si>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</si>
  <si>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</si>
  <si>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</si>
  <si>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</si>
  <si>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</si>
  <si>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</si>
  <si>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</si>
  <si>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</si>
  <si>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</si>
  <si>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</si>
  <si>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</si>
  <si>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</si>
  <si>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</si>
  <si>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</si>
  <si>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</si>
  <si>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</si>
  <si>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</si>
  <si>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</si>
  <si>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</si>
  <si>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</si>
  <si>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</si>
  <si>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</si>
  <si>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</si>
  <si>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</si>
  <si>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</si>
  <si>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</si>
  <si>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</si>
  <si>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</si>
  <si>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</si>
  <si>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</si>
  <si>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</si>
  <si>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</si>
  <si>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</si>
  <si>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</si>
  <si>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</si>
  <si>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</si>
  <si>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</si>
  <si>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</si>
  <si>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</si>
  <si>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</si>
  <si>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</si>
  <si>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</si>
  <si>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</si>
  <si>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</si>
  <si>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</si>
  <si>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</si>
  <si>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</si>
  <si>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</si>
  <si>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</si>
  <si>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</si>
  <si>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</si>
  <si>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</si>
  <si>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</si>
  <si>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</si>
  <si>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</si>
  <si>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</si>
  <si>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</si>
  <si>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</si>
  <si>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</si>
  <si>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</si>
  <si>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</si>
  <si>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</si>
  <si>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</si>
  <si>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</si>
  <si>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</si>
  <si>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</si>
  <si>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</si>
  <si>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</si>
  <si>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</si>
  <si>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</si>
  <si>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</si>
  <si>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</si>
  <si>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</si>
  <si>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</si>
  <si>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</si>
  <si>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</si>
  <si>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</si>
  <si>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</si>
  <si>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</si>
  <si>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</si>
  <si>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</si>
  <si>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</si>
  <si>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</si>
  <si>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</si>
  <si>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</si>
  <si>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</si>
  <si>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</si>
  <si>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</si>
  <si>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</si>
  <si>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</si>
  <si>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</si>
  <si>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</si>
  <si>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</si>
  <si>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</si>
  <si>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</si>
  <si>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</si>
  <si>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</si>
  <si>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</si>
  <si>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</si>
  <si>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</si>
  <si>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</si>
  <si>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</si>
  <si>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</si>
  <si>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</si>
  <si>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</si>
  <si>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</si>
  <si>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</si>
  <si>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</si>
  <si>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</si>
  <si>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</si>
  <si>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</si>
  <si>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</si>
  <si>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</si>
  <si>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</si>
  <si>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</si>
  <si>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</si>
  <si>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</si>
  <si>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</si>
  <si>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</si>
  <si>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</si>
  <si>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</si>
  <si>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</si>
  <si>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</si>
  <si>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</si>
  <si>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</si>
  <si>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</si>
  <si>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</si>
  <si>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</si>
  <si>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</si>
  <si>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</si>
  <si>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</si>
  <si>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</si>
  <si>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</si>
  <si>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</si>
  <si>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</si>
  <si>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</si>
  <si>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</si>
  <si>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</si>
  <si>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</si>
  <si>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</si>
  <si>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</si>
  <si>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</si>
  <si>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</si>
  <si>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</si>
  <si>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</si>
  <si>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</si>
  <si>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</si>
  <si>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</si>
  <si>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</si>
  <si>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</si>
  <si>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</si>
  <si>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</si>
  <si>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</si>
  <si>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</si>
  <si>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</si>
  <si>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</si>
  <si>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</si>
  <si>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</si>
  <si>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</si>
  <si>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</si>
  <si>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</si>
  <si>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</si>
  <si>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</si>
  <si>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</si>
  <si>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</si>
  <si>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</si>
  <si>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</si>
  <si>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</si>
  <si>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</si>
  <si>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</si>
  <si>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</si>
  <si>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</si>
  <si>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</si>
  <si>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</si>
  <si>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</si>
  <si>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</si>
  <si>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</si>
  <si>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</si>
  <si>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</si>
  <si>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</si>
  <si>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</si>
  <si>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</si>
  <si>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</si>
  <si>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</si>
  <si>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</si>
  <si>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</si>
  <si>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</si>
  <si>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</si>
  <si>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</si>
  <si>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</si>
  <si>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</si>
  <si>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</si>
  <si>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</si>
  <si>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</si>
  <si>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</si>
  <si>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</si>
  <si>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</si>
  <si>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</si>
  <si>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</si>
  <si>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</si>
  <si>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</si>
  <si>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</si>
  <si>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</si>
  <si>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</si>
  <si>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</si>
  <si>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</si>
  <si>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</si>
  <si>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</si>
  <si>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</si>
  <si>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</si>
  <si>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</si>
  <si>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</si>
  <si>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</si>
  <si>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</si>
  <si>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</si>
  <si>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</si>
  <si>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</si>
  <si>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</si>
  <si>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</si>
  <si>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</si>
  <si>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</si>
  <si>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</si>
  <si>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</si>
  <si>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</si>
  <si>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</si>
  <si>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</si>
  <si>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</si>
  <si>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</si>
  <si>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</si>
  <si>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</si>
  <si>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</si>
  <si>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</si>
  <si>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</si>
  <si>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</si>
  <si>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</si>
  <si>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</si>
  <si>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</si>
  <si>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</si>
  <si>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</si>
  <si>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</si>
  <si>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</si>
  <si>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</si>
  <si>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</si>
  <si>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</si>
  <si>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</si>
  <si>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</si>
  <si>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</si>
  <si>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</si>
  <si>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</si>
  <si>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</si>
  <si>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</si>
  <si>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</si>
  <si>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</si>
  <si>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</si>
  <si>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</si>
  <si>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</si>
  <si>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</si>
  <si>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</si>
  <si>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</si>
  <si>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</si>
  <si>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</si>
  <si>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</si>
  <si>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</si>
  <si>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</si>
  <si>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</si>
  <si>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</si>
  <si>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</si>
  <si>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</si>
  <si>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</si>
  <si>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</si>
  <si>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</si>
  <si>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</si>
  <si>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</si>
  <si>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</si>
  <si>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</si>
  <si>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</si>
  <si>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</si>
  <si>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</si>
  <si>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</si>
  <si>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</si>
  <si>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</si>
  <si>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</si>
  <si>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</si>
  <si>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</si>
  <si>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</si>
  <si>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</si>
  <si>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</si>
  <si>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</si>
  <si>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</si>
  <si>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</si>
  <si>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</si>
  <si>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</si>
  <si>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</si>
  <si>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</si>
  <si>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</si>
  <si>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</si>
  <si>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</si>
  <si>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</si>
  <si>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</si>
  <si>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</si>
  <si>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</si>
  <si>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</si>
  <si>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</si>
  <si>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</si>
  <si>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</si>
  <si>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</si>
  <si>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</si>
  <si>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</si>
  <si>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</si>
  <si>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</si>
  <si>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</si>
  <si>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</si>
  <si>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</si>
  <si>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</si>
  <si>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</si>
  <si>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</si>
  <si>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</si>
  <si>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</si>
  <si>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</si>
  <si>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</si>
  <si>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</si>
  <si>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</si>
  <si>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</si>
  <si>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</si>
  <si>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</si>
  <si>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</si>
  <si>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</si>
  <si>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</si>
  <si>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</si>
  <si>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</si>
  <si>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</si>
  <si>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</si>
  <si>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</si>
  <si>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</si>
  <si>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</si>
  <si>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</si>
  <si>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</si>
  <si>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</si>
  <si>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</si>
  <si>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</si>
  <si>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</si>
  <si>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</si>
  <si>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</si>
  <si>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</si>
  <si>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</si>
  <si>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</si>
  <si>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</si>
  <si>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</si>
  <si>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</si>
  <si>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</si>
  <si>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</si>
  <si>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</si>
  <si>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</si>
  <si>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</si>
  <si>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</si>
  <si>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</si>
  <si>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</si>
  <si>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</si>
  <si>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</si>
  <si>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</si>
  <si>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</si>
  <si>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</si>
  <si>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</si>
  <si>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</si>
  <si>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</si>
  <si>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</si>
  <si>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</si>
  <si>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</si>
  <si>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</si>
  <si>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</si>
  <si>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</si>
  <si>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</si>
  <si>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</si>
  <si>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</si>
  <si>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</si>
  <si>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</si>
  <si>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</si>
  <si>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</si>
  <si>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</si>
  <si>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</si>
  <si>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</si>
  <si>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</si>
  <si>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</si>
  <si>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</si>
  <si>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</si>
  <si>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</si>
  <si>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</si>
  <si>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</si>
  <si>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</si>
  <si>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</si>
  <si>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</si>
  <si>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</si>
  <si>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</si>
  <si>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</si>
  <si>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</si>
  <si>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</si>
  <si>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</si>
  <si>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</si>
  <si>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</si>
  <si>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</si>
  <si>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</si>
  <si>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</si>
  <si>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</si>
  <si>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</si>
  <si>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</si>
  <si>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</si>
  <si>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</si>
  <si>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</si>
  <si>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</si>
  <si>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</si>
  <si>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</si>
  <si>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</si>
  <si>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</si>
  <si>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</si>
  <si>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</si>
  <si>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</si>
  <si>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</si>
  <si>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</si>
  <si>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</si>
  <si>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</si>
  <si>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</si>
  <si>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</si>
  <si>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</si>
  <si>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</si>
  <si>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</si>
  <si>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</si>
  <si>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</si>
  <si>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</si>
  <si>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</si>
  <si>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</si>
  <si>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</si>
  <si>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</si>
  <si>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</si>
  <si>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</si>
  <si>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</si>
  <si>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</si>
  <si>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</si>
  <si>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</si>
  <si>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</si>
  <si>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</si>
  <si>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</si>
  <si>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</si>
  <si>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</si>
  <si>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</si>
  <si>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</si>
  <si>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</si>
  <si>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</si>
  <si>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</si>
  <si>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</si>
  <si>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</si>
  <si>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</si>
  <si>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</si>
  <si>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</si>
  <si>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</si>
  <si>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</si>
  <si>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</si>
  <si>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</si>
  <si>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</si>
  <si>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</si>
  <si>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</si>
  <si>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</si>
  <si>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</si>
  <si>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</si>
  <si>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</si>
  <si>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</si>
  <si>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</si>
  <si>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</si>
  <si>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</si>
  <si>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</si>
  <si>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</si>
  <si>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</si>
  <si>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</si>
  <si>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</si>
  <si>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</si>
  <si>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</si>
  <si>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</si>
  <si>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</si>
  <si>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</si>
  <si>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</si>
  <si>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</si>
  <si>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</si>
  <si>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</si>
  <si>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</si>
  <si>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</si>
  <si>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</si>
  <si>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</si>
  <si>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</si>
  <si>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</si>
  <si>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</si>
  <si>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</si>
  <si>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</si>
  <si>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</si>
  <si>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</si>
  <si>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</si>
  <si>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</si>
  <si>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</si>
  <si>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</si>
  <si>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</si>
  <si>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</si>
  <si>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</si>
  <si>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</si>
  <si>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</si>
  <si>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</si>
  <si>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</si>
  <si>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</si>
  <si>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</si>
  <si>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</si>
  <si>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</si>
  <si>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</si>
  <si>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</si>
  <si>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</si>
  <si>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</si>
  <si>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</si>
  <si>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</si>
  <si>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</si>
  <si>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</si>
  <si>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</si>
  <si>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</si>
  <si>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</si>
  <si>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</si>
  <si>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</si>
  <si>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</si>
  <si>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</si>
  <si>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</si>
  <si>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</si>
  <si>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</si>
  <si>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</si>
  <si>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</si>
  <si>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</si>
  <si>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</si>
  <si>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</si>
  <si>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</si>
  <si>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</si>
  <si>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</si>
  <si>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</si>
  <si>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</si>
  <si>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</si>
  <si>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</si>
  <si>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</si>
  <si>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</si>
  <si>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</si>
  <si>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</si>
  <si>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</si>
  <si>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</si>
  <si>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</si>
  <si>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</si>
  <si>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</si>
  <si>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</si>
  <si>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</si>
  <si>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</si>
  <si>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</si>
  <si>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</si>
  <si>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</si>
  <si>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</si>
  <si>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</si>
  <si>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</si>
  <si>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</si>
  <si>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</si>
  <si>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</si>
  <si>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</si>
  <si>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</si>
  <si>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</si>
  <si>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</si>
  <si>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</si>
  <si>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</si>
  <si>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</si>
  <si>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</si>
  <si>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</si>
  <si>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</si>
  <si>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</si>
  <si>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</si>
  <si>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</si>
  <si>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</si>
  <si>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</si>
  <si>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</si>
  <si>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</si>
  <si>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</si>
  <si>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</si>
  <si>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</si>
  <si>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</si>
  <si>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</si>
  <si>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</si>
  <si>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</si>
  <si>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</si>
  <si>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</si>
  <si>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</si>
  <si>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</si>
  <si>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</si>
  <si>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</si>
  <si>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</si>
  <si>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</si>
  <si>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</si>
  <si>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</si>
  <si>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</si>
  <si>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</si>
  <si>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</si>
  <si>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</si>
  <si>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</si>
  <si>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</si>
  <si>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</si>
  <si>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</si>
  <si>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</si>
  <si>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</si>
  <si>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</si>
  <si>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</si>
  <si>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</si>
  <si>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</si>
  <si>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</si>
  <si>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</si>
  <si>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</si>
  <si>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</si>
  <si>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</si>
  <si>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</si>
  <si>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</si>
  <si>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</si>
  <si>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</si>
  <si>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</si>
  <si>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</si>
  <si>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</si>
  <si>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</si>
  <si>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</si>
  <si>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</si>
  <si>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</si>
  <si>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</si>
  <si>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</si>
  <si>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</si>
  <si>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</si>
  <si>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</si>
  <si>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</si>
  <si>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</si>
  <si>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</si>
  <si>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</si>
  <si>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</si>
  <si>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</si>
  <si>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</si>
  <si>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</si>
  <si>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</si>
  <si>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</si>
  <si>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</si>
  <si>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</si>
  <si>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</si>
  <si>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</si>
  <si>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</si>
  <si>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</si>
  <si>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</si>
  <si>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</si>
  <si>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</si>
  <si>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</si>
  <si>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</si>
  <si>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</si>
  <si>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</si>
  <si>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</si>
  <si>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</si>
  <si>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</si>
  <si>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</si>
  <si>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</si>
  <si>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</si>
  <si>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</si>
  <si>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</si>
  <si>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</si>
  <si>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</si>
  <si>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</si>
  <si>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</si>
  <si>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</si>
  <si>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</si>
  <si>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</si>
  <si>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</si>
  <si>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</si>
  <si>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</si>
  <si>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</si>
  <si>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</si>
  <si>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</si>
  <si>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</si>
  <si>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</si>
  <si>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</si>
  <si>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</si>
  <si>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</si>
  <si>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</si>
  <si>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</si>
  <si>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</si>
  <si>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</si>
  <si>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</si>
  <si>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</si>
  <si>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</si>
  <si>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</si>
  <si>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</si>
  <si>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</si>
  <si>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</si>
  <si>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</si>
  <si>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</si>
  <si>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</si>
  <si>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</si>
  <si>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</si>
  <si>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</si>
  <si>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</si>
  <si>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</si>
  <si>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</si>
  <si>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</si>
  <si>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</si>
  <si>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</si>
  <si>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</si>
  <si>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</si>
  <si>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</si>
  <si>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</si>
  <si>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</si>
  <si>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</si>
  <si>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</si>
  <si>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</si>
  <si>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</si>
  <si>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</si>
  <si>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</si>
  <si>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</si>
  <si>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</si>
  <si>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</si>
  <si>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</si>
  <si>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</si>
  <si>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</si>
  <si>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</si>
  <si>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</si>
  <si>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</si>
  <si>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</si>
  <si>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</si>
  <si>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</si>
  <si>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</si>
  <si>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</si>
  <si>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</si>
  <si>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</si>
  <si>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</si>
  <si>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</si>
  <si>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</si>
  <si>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</si>
  <si>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</si>
  <si>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</si>
  <si>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</si>
  <si>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</si>
  <si>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</si>
  <si>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</si>
  <si>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</si>
  <si>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</si>
  <si>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</si>
  <si>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</si>
  <si>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</si>
  <si>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</si>
  <si>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</si>
  <si>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</si>
  <si>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</si>
  <si>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</si>
  <si>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</si>
  <si>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</si>
  <si>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</si>
  <si>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</si>
  <si>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</si>
  <si>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</si>
  <si>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</si>
  <si>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</si>
  <si>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</si>
  <si>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</si>
  <si>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</si>
  <si>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</si>
  <si>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</si>
  <si>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</si>
  <si>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</si>
  <si>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</si>
  <si>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</si>
  <si>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</si>
  <si>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</si>
  <si>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</si>
  <si>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</si>
  <si>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</si>
  <si>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</si>
  <si>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</si>
  <si>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</si>
  <si>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</si>
  <si>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</si>
  <si>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</si>
  <si>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</si>
  <si>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</si>
  <si>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</si>
  <si>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</si>
  <si>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</si>
  <si>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</si>
  <si>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</si>
  <si>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</si>
  <si>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</si>
  <si>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</si>
  <si>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</si>
  <si>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</si>
  <si>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</si>
  <si>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</si>
  <si>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</si>
  <si>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</si>
  <si>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</si>
  <si>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</si>
  <si>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</si>
  <si>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</si>
  <si>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</si>
  <si>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</si>
  <si>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</si>
  <si>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</si>
  <si>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</si>
  <si>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</si>
  <si>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</si>
  <si>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</si>
  <si>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</si>
  <si>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</si>
  <si>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</si>
  <si>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</si>
  <si>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</si>
  <si>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</si>
  <si>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</si>
  <si>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</si>
  <si>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</si>
  <si>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</si>
  <si>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</si>
  <si>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</si>
  <si>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</si>
  <si>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</si>
  <si>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</si>
  <si>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</si>
  <si>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</si>
  <si>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</si>
  <si>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</si>
  <si>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</si>
  <si>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</si>
  <si>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</si>
  <si>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</si>
  <si>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</si>
  <si>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</si>
  <si>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</si>
  <si>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</si>
  <si>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</si>
  <si>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</si>
  <si>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</si>
  <si>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</si>
  <si>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</si>
  <si>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</si>
  <si>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</si>
  <si>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</si>
  <si>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</si>
  <si>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</si>
  <si>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</si>
  <si>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</si>
  <si>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</si>
  <si>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</si>
  <si>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</si>
  <si>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</si>
  <si>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</si>
  <si>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</si>
  <si>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</si>
  <si>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</si>
  <si>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</si>
  <si>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</si>
  <si>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</si>
  <si>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</si>
  <si>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</si>
  <si>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</si>
  <si>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</si>
  <si>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</si>
  <si>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</si>
  <si>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</si>
  <si>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</si>
  <si>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</si>
  <si>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</si>
  <si>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</si>
  <si>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</si>
  <si>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</si>
  <si>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</si>
  <si>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</si>
  <si>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</si>
  <si>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</si>
  <si>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</si>
  <si>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</si>
  <si>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</si>
  <si>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</si>
  <si>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</si>
  <si>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</si>
  <si>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</si>
  <si>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</si>
  <si>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</si>
  <si>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</si>
  <si>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</si>
  <si>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</si>
  <si>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</si>
  <si>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</si>
  <si>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</si>
  <si>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</si>
  <si>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</si>
  <si>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</si>
  <si>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</si>
  <si>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</si>
  <si>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</si>
  <si>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</si>
  <si>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</si>
  <si>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</si>
  <si>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</si>
  <si>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</si>
  <si>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</si>
  <si>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</si>
  <si>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</si>
  <si>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</si>
  <si>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</si>
  <si>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</si>
  <si>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</si>
  <si>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</si>
  <si>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</si>
  <si>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</si>
  <si>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</si>
  <si>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</si>
  <si>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</si>
  <si>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</si>
  <si>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</si>
  <si>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</si>
  <si>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</si>
  <si>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</si>
  <si>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</si>
  <si>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</si>
  <si>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</si>
  <si>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</si>
  <si>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</si>
  <si>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</si>
  <si>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</si>
  <si>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</si>
  <si>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</si>
  <si>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</si>
  <si>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</si>
  <si>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</si>
  <si>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</si>
  <si>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</si>
  <si>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</si>
  <si>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</si>
  <si>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</si>
  <si>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</si>
  <si>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</si>
  <si>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</si>
  <si>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</si>
  <si>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</si>
  <si>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</si>
  <si>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</si>
  <si>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</si>
  <si>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</si>
  <si>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</si>
  <si>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</si>
  <si>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</si>
  <si>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</si>
  <si>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</si>
  <si>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</si>
  <si>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</si>
  <si>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</si>
  <si>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</si>
  <si>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</si>
  <si>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</si>
  <si>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</si>
  <si>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</si>
  <si>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</si>
  <si>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</si>
  <si>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</si>
  <si>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</si>
  <si>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</si>
  <si>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</si>
  <si>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</si>
  <si>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</si>
  <si>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</si>
  <si>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</si>
  <si>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</si>
  <si>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</si>
  <si>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</si>
  <si>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</si>
  <si>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</si>
  <si>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</si>
  <si>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</si>
  <si>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</si>
  <si>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</si>
  <si>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</si>
  <si>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</si>
  <si>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</si>
  <si>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</si>
  <si>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</si>
  <si>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</si>
  <si>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</si>
  <si>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</si>
  <si>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</si>
  <si>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</si>
  <si>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</si>
  <si>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</si>
  <si>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</si>
  <si>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</si>
  <si>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</si>
  <si>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</si>
  <si>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</si>
  <si>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</si>
  <si>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</si>
  <si>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</si>
  <si>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</si>
  <si>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</si>
  <si>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</si>
  <si>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</si>
  <si>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</si>
  <si>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</si>
  <si>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</si>
  <si>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</si>
  <si>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</si>
  <si>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</si>
  <si>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</si>
  <si>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</si>
  <si>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</si>
  <si>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</si>
  <si>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</si>
  <si>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</si>
  <si>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</si>
  <si>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</si>
  <si>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</si>
  <si>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</si>
  <si>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</si>
  <si>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</si>
  <si>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</si>
  <si>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</si>
  <si>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</si>
  <si>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</si>
  <si>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</si>
  <si>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</si>
  <si>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</si>
  <si>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</si>
  <si>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</si>
  <si>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</si>
  <si>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</si>
  <si>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</si>
  <si>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</si>
  <si>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</si>
  <si>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</si>
  <si>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</si>
  <si>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</si>
  <si>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</si>
  <si>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</si>
  <si>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</si>
  <si>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</si>
  <si>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</si>
  <si>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</si>
  <si>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</si>
  <si>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</si>
  <si>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</si>
  <si>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</si>
  <si>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</si>
  <si>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</si>
  <si>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</si>
  <si>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</si>
  <si>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</si>
  <si>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</si>
  <si>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</si>
  <si>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</si>
  <si>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</si>
  <si>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</si>
  <si>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</si>
  <si>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</si>
  <si>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</si>
  <si>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</si>
  <si>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</si>
  <si>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</si>
  <si>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</si>
  <si>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</si>
  <si>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</si>
  <si>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</si>
  <si>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</si>
  <si>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</si>
  <si>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</si>
  <si>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</si>
  <si>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</si>
  <si>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</si>
  <si>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</si>
  <si>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</si>
  <si>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</si>
  <si>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</si>
  <si>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</si>
  <si>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</si>
  <si>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</si>
  <si>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</si>
  <si>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</si>
  <si>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</si>
  <si>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</si>
  <si>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</si>
  <si>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</si>
  <si>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</si>
  <si>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</si>
  <si>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</si>
  <si>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</si>
  <si>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</si>
  <si>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</si>
  <si>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</si>
  <si>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</si>
  <si>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</si>
  <si>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</si>
  <si>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</si>
  <si>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</si>
  <si>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</si>
  <si>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</si>
  <si>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</si>
  <si>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</si>
  <si>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</si>
  <si>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</si>
  <si>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</si>
  <si>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</si>
  <si>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</si>
  <si>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</si>
  <si>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</si>
  <si>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</si>
  <si>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</si>
  <si>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</si>
  <si>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</si>
  <si>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</si>
  <si>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</si>
  <si>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</si>
  <si>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</si>
  <si>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</si>
  <si>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</si>
  <si>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</si>
  <si>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</si>
  <si>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</si>
  <si>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</si>
  <si>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</si>
  <si>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</si>
  <si>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</si>
  <si>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</si>
  <si>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</si>
  <si>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</si>
  <si>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</si>
  <si>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</si>
  <si>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</si>
  <si>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</si>
  <si>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</si>
  <si>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</si>
  <si>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</si>
  <si>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</si>
  <si>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</si>
  <si>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</si>
  <si>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</si>
  <si>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</si>
  <si>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</si>
  <si>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</si>
  <si>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</si>
  <si>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</si>
  <si>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</si>
  <si>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</si>
  <si>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</si>
  <si>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</si>
  <si>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</si>
  <si>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</si>
  <si>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</si>
  <si>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</si>
  <si>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</si>
  <si>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</si>
  <si>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</si>
  <si>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</si>
  <si>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</si>
  <si>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</si>
  <si>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</si>
  <si>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</si>
  <si>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</si>
  <si>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</si>
  <si>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</si>
  <si>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</si>
  <si>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</si>
  <si>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</si>
  <si>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</si>
  <si>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</si>
  <si>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</si>
  <si>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</si>
  <si>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</si>
  <si>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</si>
  <si>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</si>
  <si>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</si>
  <si>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</si>
  <si>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</si>
  <si>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</si>
  <si>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</si>
  <si>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</si>
  <si>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</si>
  <si>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</si>
  <si>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</si>
  <si>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</si>
  <si>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</si>
  <si>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</si>
  <si>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</si>
  <si>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</si>
  <si>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</si>
  <si>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</si>
  <si>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</si>
  <si>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</si>
  <si>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</si>
  <si>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</si>
  <si>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</si>
  <si>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</si>
  <si>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</si>
  <si>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</si>
  <si>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</si>
  <si>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</si>
  <si>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</si>
  <si>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</si>
  <si>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</si>
  <si>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</si>
  <si>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</si>
  <si>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</si>
  <si>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</si>
  <si>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</si>
  <si>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</si>
  <si>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</si>
  <si>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</si>
  <si>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</si>
  <si>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</si>
  <si>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</si>
  <si>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</si>
  <si>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</si>
  <si>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</si>
  <si>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</si>
  <si>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</si>
  <si>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</si>
  <si>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</si>
  <si>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</si>
  <si>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</si>
  <si>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</si>
  <si>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</si>
  <si>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</si>
  <si>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</si>
  <si>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</si>
  <si>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</si>
  <si>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</si>
  <si>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</si>
  <si>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</si>
  <si>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</si>
  <si>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</si>
  <si>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</si>
  <si>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</si>
  <si>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</si>
  <si>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</si>
  <si>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</si>
  <si>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</si>
  <si>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</si>
  <si>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</si>
  <si>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</si>
  <si>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</si>
  <si>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</si>
  <si>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</si>
  <si>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</si>
  <si>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</si>
  <si>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</si>
  <si>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</si>
  <si>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</si>
  <si>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</si>
  <si>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</si>
  <si>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</si>
  <si>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</si>
  <si>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</si>
  <si>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</si>
  <si>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</si>
  <si>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</si>
  <si>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</si>
  <si>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</si>
  <si>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</si>
  <si>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</si>
  <si>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</si>
  <si>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</si>
  <si>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</si>
  <si>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</si>
  <si>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</si>
  <si>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</si>
  <si>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</si>
  <si>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</si>
  <si>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</si>
  <si>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</si>
  <si>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</si>
  <si>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</si>
  <si>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</si>
  <si>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</si>
  <si>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</si>
  <si>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</si>
  <si>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</si>
  <si>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</si>
  <si>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</si>
  <si>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</si>
  <si>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</si>
  <si>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</si>
  <si>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</si>
  <si>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</si>
  <si>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</si>
  <si>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</si>
  <si>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</si>
  <si>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</si>
  <si>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</si>
  <si>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</si>
  <si>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</si>
  <si>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</si>
  <si>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</si>
  <si>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</si>
  <si>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</si>
  <si>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</si>
  <si>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</si>
  <si>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</si>
  <si>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</si>
  <si>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</si>
  <si>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</si>
  <si>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</si>
  <si>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</si>
  <si>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</si>
  <si>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</si>
  <si>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</si>
  <si>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</si>
  <si>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</si>
  <si>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</si>
  <si>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</si>
  <si>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</si>
  <si>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</si>
  <si>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</si>
  <si>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</si>
  <si>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</si>
  <si>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</si>
  <si>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</si>
  <si>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</si>
  <si>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</si>
  <si>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</si>
  <si>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</si>
  <si>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</si>
  <si>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</si>
  <si>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</si>
  <si>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</si>
  <si>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</si>
  <si>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</si>
  <si>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</si>
  <si>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</si>
  <si>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</si>
  <si>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</si>
  <si>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</si>
  <si>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</si>
  <si>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</si>
  <si>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</si>
  <si>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</si>
  <si>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</si>
  <si>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</si>
  <si>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</si>
  <si>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</si>
  <si>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</si>
  <si>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</si>
  <si>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</si>
  <si>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</si>
  <si>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</si>
  <si>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</si>
  <si>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</si>
  <si>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</si>
  <si>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</si>
  <si>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</si>
  <si>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</si>
  <si>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</si>
  <si>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</si>
  <si>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</si>
  <si>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</si>
  <si>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</si>
  <si>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</si>
  <si>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</si>
  <si>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</si>
  <si>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</si>
  <si>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</si>
  <si>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</si>
  <si>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</si>
  <si>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</si>
  <si>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</si>
  <si>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</si>
  <si>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</si>
  <si>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</si>
  <si>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</si>
  <si>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</si>
  <si>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</si>
  <si>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</si>
  <si>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</si>
  <si>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</si>
  <si>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</si>
  <si>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</si>
  <si>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</si>
  <si>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</si>
  <si>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</si>
  <si>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</si>
  <si>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</si>
  <si>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</si>
  <si>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</si>
  <si>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</si>
  <si>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</si>
  <si>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</si>
  <si>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</si>
  <si>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</si>
  <si>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</si>
  <si>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</si>
  <si>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</si>
  <si>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</si>
  <si>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</si>
  <si>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</si>
  <si>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</si>
  <si>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</si>
  <si>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</si>
  <si>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</si>
  <si>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</si>
  <si>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</si>
  <si>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</si>
  <si>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</si>
  <si>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</si>
  <si>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</si>
  <si>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</si>
  <si>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</si>
  <si>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</si>
  <si>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</si>
  <si>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</si>
  <si>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</si>
  <si>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</si>
  <si>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</si>
  <si>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</si>
  <si>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</si>
  <si>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</si>
  <si>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</si>
  <si>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</si>
  <si>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</si>
  <si>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</si>
  <si>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</si>
  <si>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</si>
  <si>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</si>
  <si>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</si>
  <si>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</si>
  <si>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</si>
  <si>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</si>
  <si>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</si>
  <si>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</si>
  <si>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</si>
  <si>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</si>
  <si>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</si>
  <si>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</si>
  <si>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</si>
  <si>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</si>
  <si>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</si>
  <si>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</si>
  <si>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</si>
  <si>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</si>
  <si>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</si>
  <si>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</si>
  <si>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</si>
  <si>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</si>
  <si>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</si>
  <si>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</si>
  <si>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</si>
  <si>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</si>
  <si>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</si>
  <si>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</si>
  <si>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</si>
  <si>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</si>
  <si>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</si>
  <si>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</si>
  <si>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</si>
  <si>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</si>
  <si>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</si>
  <si>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</si>
  <si>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</si>
  <si>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</si>
  <si>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</si>
  <si>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</si>
  <si>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</si>
  <si>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</si>
  <si>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</si>
  <si>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</si>
  <si>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</si>
  <si>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</si>
  <si>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</si>
  <si>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</si>
  <si>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</si>
  <si>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</si>
  <si>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</si>
  <si>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</si>
  <si>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</si>
  <si>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</si>
  <si>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</si>
  <si>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</si>
  <si>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</si>
  <si>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</si>
  <si>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</si>
  <si>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</si>
  <si>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</si>
  <si>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</si>
  <si>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</si>
  <si>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</si>
  <si>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</si>
  <si>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</si>
  <si>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</si>
  <si>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</si>
  <si>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</si>
  <si>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</si>
  <si>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</si>
  <si>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</si>
  <si>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</si>
  <si>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</si>
  <si>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</si>
  <si>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</si>
  <si>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</si>
  <si>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</si>
  <si>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</si>
  <si>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</si>
  <si>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</si>
  <si>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</si>
  <si>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</si>
  <si>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</si>
  <si>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</si>
  <si>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</si>
  <si>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</si>
  <si>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</si>
  <si>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</si>
  <si>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</si>
  <si>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</si>
  <si>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</si>
  <si>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</si>
  <si>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</si>
  <si>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</si>
  <si>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</si>
  <si>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</si>
  <si>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</si>
  <si>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</si>
  <si>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</si>
  <si>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</si>
  <si>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</si>
  <si>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</si>
  <si>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</si>
  <si>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</si>
  <si>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</si>
  <si>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</si>
  <si>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</si>
  <si>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</si>
  <si>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</si>
  <si>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</si>
  <si>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</si>
  <si>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</si>
  <si>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</si>
  <si>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</si>
  <si>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</si>
  <si>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</si>
  <si>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</si>
  <si>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</si>
  <si>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</si>
  <si>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</si>
  <si>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</si>
  <si>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</si>
  <si>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</si>
  <si>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</si>
  <si>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</si>
  <si>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</si>
  <si>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</si>
  <si>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</si>
  <si>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</si>
  <si>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</si>
  <si>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</si>
  <si>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</si>
  <si>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</si>
  <si>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</si>
  <si>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</si>
  <si>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</si>
  <si>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</si>
  <si>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</si>
  <si>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</si>
  <si>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</si>
  <si>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</si>
  <si>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</si>
  <si>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</si>
  <si>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</si>
  <si>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</si>
  <si>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</si>
  <si>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</si>
  <si>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</si>
  <si>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</si>
  <si>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</si>
  <si>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</si>
  <si>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</si>
  <si>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</si>
  <si>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</si>
  <si>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</si>
  <si>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</si>
  <si>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</si>
  <si>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</si>
  <si>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</si>
  <si>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</si>
  <si>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</si>
  <si>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</si>
  <si>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</si>
  <si>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</si>
  <si>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</si>
  <si>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</si>
  <si>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</si>
  <si>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</si>
  <si>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</si>
  <si>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</si>
  <si>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</si>
  <si>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</si>
  <si>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</si>
  <si>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</si>
  <si>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</si>
  <si>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</si>
  <si>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</si>
  <si>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</si>
  <si>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</si>
  <si>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</si>
  <si>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</si>
  <si>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</si>
  <si>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</si>
  <si>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</si>
  <si>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</si>
  <si>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</si>
  <si>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</si>
  <si>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</si>
  <si>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</si>
  <si>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</si>
  <si>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</si>
  <si>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</si>
  <si>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</si>
  <si>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</si>
  <si>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</si>
  <si>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</si>
  <si>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</si>
  <si>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</si>
  <si>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</si>
  <si>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</si>
  <si>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</si>
  <si>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</si>
  <si>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</si>
  <si>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</si>
  <si>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</si>
  <si>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</si>
  <si>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</si>
  <si>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</si>
  <si>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</si>
  <si>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</si>
  <si>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</si>
  <si>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</si>
  <si>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</si>
  <si>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</si>
  <si>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</si>
  <si>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</si>
  <si>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</si>
  <si>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</si>
  <si>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</si>
  <si>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</si>
  <si>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</si>
  <si>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</si>
  <si>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</si>
  <si>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</si>
  <si>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</si>
  <si>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</si>
  <si>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</si>
  <si>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</si>
  <si>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</si>
  <si>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</si>
  <si>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</si>
  <si>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</si>
  <si>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</si>
  <si>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</si>
  <si>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</si>
  <si>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</si>
  <si>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</si>
  <si>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</si>
  <si>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</si>
  <si>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</si>
  <si>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</si>
  <si>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</si>
  <si>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</si>
  <si>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</si>
  <si>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</si>
  <si>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</si>
  <si>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</si>
  <si>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</si>
  <si>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</si>
  <si>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</si>
  <si>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</si>
  <si>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</si>
  <si>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</si>
  <si>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</si>
  <si>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</si>
  <si>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</si>
  <si>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</si>
  <si>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</si>
  <si>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</si>
  <si>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</si>
  <si>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</si>
  <si>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</si>
  <si>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</si>
  <si>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</si>
  <si>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</si>
  <si>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</si>
  <si>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</si>
  <si>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</si>
  <si>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</si>
  <si>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</si>
  <si>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</si>
  <si>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</si>
  <si>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</si>
  <si>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</si>
  <si>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</si>
  <si>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</si>
  <si>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</si>
  <si>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</si>
  <si>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</si>
  <si>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</si>
  <si>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</si>
  <si>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</si>
  <si>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</si>
  <si>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</si>
  <si>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</si>
  <si>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</si>
  <si>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</si>
  <si>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</si>
  <si>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</si>
  <si>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</si>
  <si>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</si>
  <si>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</si>
  <si>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</si>
  <si>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</si>
  <si>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</si>
  <si>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</si>
  <si>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</si>
  <si>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</si>
  <si>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</si>
  <si>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</si>
  <si>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</si>
  <si>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</si>
  <si>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</si>
  <si>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</si>
  <si>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</si>
  <si>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</si>
  <si>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</si>
  <si>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</si>
  <si>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</si>
  <si>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</si>
  <si>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</si>
  <si>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</si>
  <si>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</si>
  <si>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</si>
  <si>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</si>
  <si>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</si>
  <si>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</si>
  <si>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</si>
  <si>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</si>
  <si>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</si>
  <si>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</si>
  <si>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</si>
  <si>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</si>
  <si>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</si>
  <si>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</si>
  <si>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</si>
  <si>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</si>
  <si>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</si>
  <si>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</si>
  <si>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</si>
  <si>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</si>
  <si>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</si>
  <si>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</si>
  <si>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</si>
  <si>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</si>
  <si>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</si>
  <si>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</si>
  <si>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</si>
  <si>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</si>
  <si>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</si>
  <si>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</si>
  <si>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</si>
  <si>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</si>
  <si>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</si>
  <si>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</si>
  <si>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</si>
  <si>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</si>
  <si>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</si>
  <si>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</si>
  <si>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</si>
  <si>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</si>
  <si>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</si>
  <si>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</si>
  <si>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</si>
  <si>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</si>
  <si>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</si>
  <si>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</si>
  <si>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</si>
  <si>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</si>
  <si>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</si>
  <si>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</si>
  <si>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</si>
  <si>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</si>
  <si>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</si>
  <si>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</si>
  <si>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</si>
  <si>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</si>
  <si>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</si>
  <si>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</si>
  <si>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</si>
  <si>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</si>
  <si>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</si>
  <si>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</si>
  <si>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</si>
  <si>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</si>
  <si>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</si>
  <si>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</si>
  <si>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</si>
  <si>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</si>
  <si>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</si>
  <si>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</si>
  <si>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</si>
  <si>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</si>
  <si>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</si>
  <si>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</si>
  <si>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</si>
  <si>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</si>
  <si>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</si>
  <si>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</si>
  <si>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</si>
  <si>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</si>
  <si>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</si>
  <si>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</si>
  <si>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</si>
  <si>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</si>
  <si>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</si>
  <si>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</si>
  <si>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</si>
  <si>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</si>
  <si>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</si>
  <si>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</si>
  <si>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</si>
  <si>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</si>
  <si>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</si>
  <si>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</si>
  <si>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</si>
  <si>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</si>
  <si>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</si>
  <si>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</si>
  <si>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</si>
  <si>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</si>
  <si>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</si>
  <si>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</si>
  <si>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</si>
  <si>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</si>
  <si>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</si>
  <si>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</si>
  <si>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</si>
  <si>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</si>
  <si>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</si>
  <si>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</si>
  <si>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</si>
  <si>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</si>
  <si>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</si>
  <si>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</si>
  <si>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</si>
  <si>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</si>
  <si>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</si>
  <si>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</si>
  <si>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</si>
  <si>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</si>
  <si>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</si>
  <si>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</si>
  <si>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</si>
  <si>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</si>
  <si>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</si>
  <si>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</si>
  <si>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</si>
  <si>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</si>
  <si>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</si>
  <si>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</si>
  <si>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</si>
  <si>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</si>
  <si>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</si>
  <si>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</si>
  <si>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</si>
  <si>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</si>
  <si>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</si>
  <si>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</si>
  <si>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</si>
  <si>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</si>
  <si>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</si>
  <si>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</si>
  <si>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</si>
  <si>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</si>
  <si>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</si>
  <si>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</si>
  <si>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</si>
  <si>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</si>
  <si>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</si>
  <si>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</si>
  <si>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</si>
  <si>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</si>
  <si>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</si>
  <si>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</si>
  <si>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</si>
  <si>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</si>
  <si>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</si>
  <si>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</si>
  <si>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</si>
  <si>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</si>
  <si>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</si>
  <si>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</si>
  <si>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</si>
  <si>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</si>
  <si>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</si>
  <si>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</si>
  <si>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</si>
  <si>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</si>
  <si>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</si>
  <si>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</si>
  <si>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</si>
  <si>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</si>
  <si>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</si>
  <si>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</si>
  <si>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</si>
  <si>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</si>
  <si>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</si>
  <si>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</si>
  <si>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</si>
  <si>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</si>
  <si>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</si>
  <si>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</si>
  <si>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</si>
  <si>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</si>
  <si>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</si>
  <si>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</si>
  <si>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</si>
  <si>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</si>
  <si>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</si>
  <si>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</si>
  <si>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</si>
  <si>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</si>
  <si>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</si>
  <si>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</si>
  <si>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</si>
  <si>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</si>
  <si>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</si>
  <si>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</si>
  <si>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</si>
  <si>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</si>
  <si>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</si>
  <si>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</si>
  <si>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</si>
  <si>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</si>
  <si>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</si>
  <si>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</si>
  <si>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</si>
  <si>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</si>
  <si>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</si>
  <si>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</si>
  <si>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</si>
  <si>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</si>
  <si>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</si>
  <si>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</si>
  <si>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</si>
  <si>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</si>
  <si>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</si>
  <si>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</si>
  <si>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</si>
  <si>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</si>
  <si>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</si>
  <si>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</si>
  <si>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</si>
  <si>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</si>
  <si>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</si>
  <si>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</si>
  <si>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</si>
  <si>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</si>
  <si>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</si>
  <si>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</si>
  <si>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</si>
  <si>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</si>
  <si>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</si>
  <si>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</si>
  <si>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</si>
  <si>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</si>
  <si>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</si>
  <si>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</si>
  <si>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</si>
  <si>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</si>
  <si>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</si>
  <si>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</si>
  <si>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</si>
  <si>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</si>
  <si>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</si>
  <si>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</si>
  <si>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</si>
  <si>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</si>
  <si>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</si>
  <si>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</si>
  <si>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</si>
  <si>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</si>
  <si>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</si>
  <si>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</si>
  <si>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</si>
  <si>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</si>
  <si>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</si>
  <si>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</si>
  <si>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</si>
  <si>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</si>
  <si>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</si>
  <si>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</si>
  <si>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</si>
  <si>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</si>
  <si>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</si>
  <si>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</si>
  <si>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</si>
  <si>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</si>
  <si>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</si>
  <si>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</si>
  <si>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</si>
  <si>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</si>
  <si>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</si>
  <si>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</si>
  <si>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</si>
  <si>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</si>
  <si>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</si>
  <si>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</si>
  <si>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</si>
  <si>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</si>
  <si>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</si>
  <si>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</si>
  <si>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</si>
  <si>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</si>
  <si>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</si>
  <si>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</si>
  <si>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</si>
  <si>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</si>
  <si>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</si>
  <si>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</si>
  <si>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</si>
  <si>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</si>
  <si>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</si>
  <si>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</si>
  <si>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</si>
  <si>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</si>
  <si>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</si>
  <si>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</si>
  <si>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</si>
  <si>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</si>
  <si>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</si>
  <si>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</si>
  <si>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</si>
  <si>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</si>
  <si>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</si>
  <si>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</si>
  <si>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</si>
  <si>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</si>
  <si>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</si>
  <si>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</si>
  <si>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</si>
  <si>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</si>
  <si>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</si>
  <si>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</si>
  <si>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</si>
  <si>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</si>
  <si>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</si>
  <si>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</si>
  <si>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</si>
  <si>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</si>
  <si>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</si>
  <si>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</si>
  <si>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</si>
  <si>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</si>
  <si>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</si>
  <si>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</si>
  <si>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</si>
  <si>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</si>
  <si>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</si>
  <si>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</si>
  <si>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</si>
  <si>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</si>
  <si>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</si>
  <si>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</si>
  <si>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</si>
  <si>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</si>
  <si>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</si>
  <si>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</si>
  <si>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</si>
  <si>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</si>
  <si>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</si>
  <si>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</si>
  <si>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</si>
  <si>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</si>
  <si>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</si>
  <si>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</si>
  <si>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</si>
  <si>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</si>
  <si>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</si>
  <si>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</si>
  <si>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</si>
  <si>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</si>
  <si>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</si>
  <si>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</si>
  <si>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</si>
  <si>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</si>
  <si>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</si>
  <si>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</si>
  <si>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</si>
  <si>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</si>
  <si>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</si>
  <si>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</si>
  <si>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</si>
  <si>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</si>
  <si>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</si>
  <si>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</si>
  <si>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</si>
  <si>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</si>
  <si>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</si>
  <si>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</si>
  <si>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</si>
  <si>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</si>
  <si>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</si>
  <si>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</si>
  <si>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</si>
  <si>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</si>
  <si>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</si>
  <si>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</si>
  <si>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</si>
  <si>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</si>
  <si>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</si>
  <si>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</si>
  <si>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</si>
  <si>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</si>
  <si>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</si>
  <si>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</si>
  <si>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</si>
  <si>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</si>
  <si>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</si>
  <si>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</si>
  <si>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</si>
  <si>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</si>
  <si>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</si>
  <si>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</si>
  <si>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</si>
  <si>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</si>
  <si>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</si>
  <si>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</si>
  <si>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</si>
  <si>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</si>
  <si>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</si>
  <si>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</si>
  <si>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</si>
  <si>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</si>
  <si>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</si>
  <si>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</si>
  <si>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</si>
  <si>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</si>
  <si>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</si>
  <si>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</si>
  <si>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</si>
  <si>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</si>
  <si>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</si>
  <si>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</si>
  <si>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</si>
  <si>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</si>
  <si>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</si>
  <si>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</si>
  <si>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</si>
  <si>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</si>
  <si>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</si>
  <si>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</si>
  <si>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</si>
  <si>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</si>
  <si>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</si>
  <si>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</si>
  <si>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</si>
  <si>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</si>
  <si>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</si>
  <si>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</si>
  <si>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</si>
  <si>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</si>
  <si>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</si>
  <si>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</si>
  <si>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</si>
  <si>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</si>
  <si>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</si>
  <si>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</si>
  <si>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</si>
  <si>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</si>
  <si>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</si>
  <si>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</si>
  <si>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</si>
  <si>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</si>
  <si>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</si>
  <si>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</si>
  <si>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</si>
  <si>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</si>
  <si>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</si>
  <si>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</si>
  <si>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</si>
  <si>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</si>
  <si>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</si>
  <si>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</si>
  <si>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</si>
  <si>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</si>
  <si>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</si>
  <si>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</si>
  <si>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</si>
  <si>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</si>
  <si>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</si>
  <si>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</si>
  <si>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</si>
  <si>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</si>
  <si>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</si>
  <si>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</si>
  <si>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</si>
  <si>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</si>
  <si>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</si>
  <si>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</si>
  <si>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</si>
  <si>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</si>
  <si>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</si>
  <si>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</si>
  <si>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</si>
  <si>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</si>
  <si>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</si>
  <si>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</si>
  <si>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</si>
  <si>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</si>
  <si>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</si>
  <si>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</si>
  <si>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</si>
  <si>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</si>
  <si>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</si>
  <si>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</si>
  <si>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</si>
  <si>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</si>
  <si>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</si>
  <si>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</si>
  <si>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</si>
  <si>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</si>
  <si>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</si>
  <si>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</si>
  <si>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</si>
  <si>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</si>
  <si>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</si>
  <si>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</si>
  <si>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</si>
  <si>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</si>
  <si>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</si>
  <si>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</si>
  <si>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</si>
  <si>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</si>
  <si>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</si>
  <si>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</si>
  <si>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</si>
  <si>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</si>
  <si>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</si>
  <si>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</si>
  <si>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</si>
  <si>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</si>
  <si>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</si>
  <si>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</si>
  <si>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</si>
  <si>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</si>
  <si>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</si>
  <si>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</si>
  <si>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</si>
  <si>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</si>
  <si>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</si>
  <si>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</si>
  <si>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</si>
  <si>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</si>
  <si>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</si>
  <si>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</si>
  <si>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</si>
  <si>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</si>
  <si>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</si>
  <si>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</si>
  <si>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</si>
  <si>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</si>
  <si>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</si>
  <si>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</si>
  <si>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</si>
  <si>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</si>
  <si>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</si>
  <si>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</si>
  <si>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</si>
  <si>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</si>
  <si>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</si>
  <si>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</si>
  <si>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</si>
  <si>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</si>
  <si>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</si>
  <si>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</si>
  <si>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</si>
  <si>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</si>
  <si>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</si>
  <si>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</si>
  <si>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</si>
  <si>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</si>
  <si>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</si>
  <si>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</si>
  <si>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</si>
  <si>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</si>
  <si>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</si>
  <si>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</si>
  <si>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</si>
  <si>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</si>
  <si>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</si>
  <si>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</si>
  <si>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</si>
  <si>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</si>
  <si>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</si>
  <si>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</si>
  <si>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</si>
  <si>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</si>
  <si>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</si>
  <si>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</si>
  <si>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</si>
  <si>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</si>
  <si>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</si>
  <si>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</si>
  <si>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</si>
  <si>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</si>
  <si>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</si>
  <si>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</si>
  <si>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</si>
  <si>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</si>
  <si>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</si>
  <si>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</si>
  <si>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</si>
  <si>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</si>
  <si>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</si>
  <si>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</si>
  <si>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</si>
  <si>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</si>
  <si>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</si>
  <si>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</si>
  <si>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</si>
  <si>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</si>
  <si>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</si>
  <si>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</si>
  <si>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</si>
  <si>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</si>
  <si>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</si>
  <si>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</si>
  <si>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</si>
  <si>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</si>
  <si>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</si>
  <si>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</si>
  <si>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</si>
  <si>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</si>
  <si>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</si>
  <si>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</si>
  <si>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</si>
  <si>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</si>
  <si>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</si>
  <si>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</si>
  <si>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</si>
  <si>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</si>
  <si>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</si>
  <si>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</si>
  <si>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</si>
  <si>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</si>
  <si>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</si>
  <si>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</si>
  <si>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</si>
  <si>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</si>
  <si>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</si>
  <si>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</si>
  <si>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</si>
  <si>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</si>
  <si>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</si>
  <si>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</si>
  <si>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</si>
  <si>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</si>
  <si>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</si>
  <si>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</si>
  <si>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</si>
  <si>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</si>
  <si>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</si>
  <si>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</si>
  <si>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</si>
  <si>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</si>
  <si>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</si>
  <si>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</si>
  <si>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</si>
  <si>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</si>
  <si>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</si>
  <si>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</si>
  <si>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</si>
  <si>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</si>
  <si>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</si>
  <si>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</si>
  <si>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</si>
  <si>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</si>
  <si>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</si>
  <si>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</si>
  <si>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</si>
  <si>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</si>
  <si>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</si>
  <si>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</si>
  <si>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</si>
  <si>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</si>
  <si>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</si>
  <si>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</si>
  <si>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</si>
  <si>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</si>
  <si>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</si>
  <si>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</si>
  <si>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</si>
  <si>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</si>
  <si>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</si>
  <si>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</si>
  <si>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</si>
  <si>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</si>
  <si>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</si>
  <si>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</si>
  <si>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</si>
  <si>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</si>
  <si>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</si>
  <si>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</si>
  <si>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</si>
  <si>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</si>
  <si>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</si>
  <si>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</si>
  <si>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</si>
  <si>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</si>
  <si>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</si>
  <si>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</si>
  <si>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</si>
  <si>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</si>
  <si>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</si>
  <si>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</si>
  <si>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</si>
  <si>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</si>
  <si>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</si>
  <si>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</si>
  <si>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</si>
  <si>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</si>
  <si>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</si>
  <si>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</si>
  <si>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</si>
  <si>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</si>
  <si>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</si>
  <si>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</si>
  <si>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</si>
  <si>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</si>
  <si>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</si>
  <si>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</si>
  <si>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</si>
  <si>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</si>
  <si>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</si>
  <si>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</si>
  <si>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</si>
  <si>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</si>
  <si>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</si>
  <si>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</si>
  <si>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</si>
  <si>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</si>
  <si>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</si>
  <si>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</si>
  <si>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</si>
  <si>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</si>
  <si>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</si>
  <si>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</si>
  <si>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</si>
  <si>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</si>
  <si>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</si>
  <si>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</si>
  <si>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</si>
  <si>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</si>
  <si>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</si>
  <si>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</si>
  <si>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</si>
  <si>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</si>
  <si>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</si>
  <si>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</si>
  <si>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</si>
  <si>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</si>
  <si>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</si>
  <si>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</si>
  <si>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</si>
  <si>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</si>
  <si>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</si>
  <si>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</si>
  <si>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</si>
  <si>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</si>
  <si>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</si>
  <si>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</si>
  <si>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</si>
  <si>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</si>
  <si>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</si>
  <si>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</si>
  <si>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</si>
  <si>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</si>
  <si>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</si>
  <si>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</si>
  <si>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</si>
  <si>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</si>
  <si>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</si>
  <si>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</si>
  <si>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</si>
  <si>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</si>
  <si>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</si>
  <si>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</si>
  <si>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</si>
  <si>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</si>
  <si>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</si>
  <si>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</si>
  <si>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</si>
  <si>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</si>
  <si>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</si>
  <si>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</si>
  <si>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</si>
  <si>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</si>
  <si>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</si>
  <si>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</si>
  <si>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</si>
  <si>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</si>
  <si>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</si>
  <si>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</si>
  <si>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</si>
  <si>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</si>
  <si>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</si>
  <si>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</si>
  <si>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</si>
  <si>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</si>
  <si>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</si>
  <si>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</si>
  <si>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</si>
  <si>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</si>
  <si>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</si>
  <si>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</si>
  <si>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</si>
  <si>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</si>
  <si>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</si>
  <si>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</si>
  <si>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</si>
  <si>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</si>
  <si>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</si>
  <si>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</si>
  <si>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</si>
  <si>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</si>
  <si>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</si>
  <si>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</si>
  <si>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</si>
  <si>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</si>
  <si>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</si>
  <si>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</si>
  <si>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</si>
  <si>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</si>
  <si>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</si>
  <si>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</si>
  <si>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</si>
  <si>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</si>
  <si>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</si>
  <si>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</si>
  <si>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</si>
  <si>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</si>
  <si>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</si>
  <si>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</si>
  <si>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</si>
  <si>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</si>
  <si>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</si>
  <si>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</si>
  <si>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</si>
  <si>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</si>
  <si>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</si>
  <si>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</si>
  <si>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</si>
  <si>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</si>
  <si>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</si>
  <si>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</si>
  <si>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</si>
  <si>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</si>
  <si>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</si>
  <si>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</si>
  <si>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</si>
  <si>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</si>
  <si>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</si>
  <si>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</si>
  <si>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</si>
  <si>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</si>
  <si>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</si>
  <si>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</si>
  <si>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</si>
  <si>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</si>
  <si>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</si>
  <si>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</si>
  <si>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</si>
  <si>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</si>
  <si>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</si>
  <si>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</si>
  <si>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</si>
  <si>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</si>
  <si>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</si>
  <si>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</si>
  <si>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</si>
  <si>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</si>
  <si>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</si>
  <si>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</si>
  <si>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</si>
  <si>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</si>
  <si>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</si>
  <si>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</si>
  <si>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</si>
  <si>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</si>
  <si>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</si>
  <si>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</si>
  <si>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</si>
  <si>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</si>
  <si>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</si>
  <si>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</si>
  <si>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</si>
  <si>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</si>
  <si>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</si>
  <si>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</si>
  <si>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</si>
  <si>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</si>
  <si>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</si>
  <si>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</si>
  <si>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</si>
  <si>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</si>
  <si>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</si>
  <si>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</si>
  <si>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</si>
  <si>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</si>
  <si>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</si>
  <si>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</si>
  <si>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</si>
  <si>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</si>
  <si>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</si>
  <si>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</si>
  <si>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</si>
  <si>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</si>
  <si>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</si>
  <si>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</si>
  <si>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</si>
  <si>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</si>
  <si>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</si>
  <si>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</si>
  <si>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</si>
  <si>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</si>
  <si>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</si>
  <si>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</si>
  <si>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</si>
  <si>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</si>
  <si>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</si>
  <si>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</si>
  <si>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</si>
  <si>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</si>
  <si>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</si>
  <si>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</si>
  <si>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</si>
  <si>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</si>
  <si>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</si>
  <si>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</si>
  <si>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</si>
  <si>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</si>
  <si>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</si>
  <si>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</si>
  <si>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</si>
  <si>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</si>
  <si>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</si>
  <si>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</si>
  <si>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</si>
  <si>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</si>
  <si>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</si>
  <si>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</si>
  <si>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</si>
  <si>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</si>
  <si>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</si>
  <si>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</si>
  <si>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</si>
  <si>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</si>
  <si>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</si>
  <si>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</si>
  <si>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</si>
  <si>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</si>
  <si>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</si>
  <si>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</si>
  <si>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</si>
  <si>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</si>
  <si>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</si>
  <si>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</si>
  <si>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</si>
  <si>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</si>
  <si>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</si>
  <si>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</si>
  <si>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</si>
  <si>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</si>
  <si>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</si>
  <si>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</si>
  <si>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</si>
  <si>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</si>
  <si>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</si>
  <si>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</si>
  <si>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</si>
  <si>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</si>
  <si>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</si>
  <si>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</si>
  <si>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</si>
  <si>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</si>
  <si>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</si>
  <si>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</si>
  <si>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</si>
  <si>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</si>
  <si>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</si>
  <si>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</si>
  <si>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</si>
  <si>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</si>
  <si>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</si>
  <si>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</si>
  <si>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</si>
  <si>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</si>
  <si>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</si>
  <si>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</si>
  <si>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</si>
  <si>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</si>
  <si>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</si>
  <si>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</si>
  <si>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</si>
  <si>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</si>
  <si>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</si>
  <si>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</si>
  <si>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</si>
  <si>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</si>
  <si>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</si>
  <si>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</si>
  <si>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</si>
  <si>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</si>
  <si>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</si>
  <si>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</si>
  <si>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</si>
  <si>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</si>
  <si>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</si>
  <si>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</si>
  <si>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</si>
  <si>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</si>
  <si>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</si>
  <si>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</si>
  <si>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</si>
  <si>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</si>
  <si>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</si>
  <si>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</si>
  <si>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</si>
  <si>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</si>
  <si>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</si>
  <si>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</si>
  <si>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</si>
  <si>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</si>
  <si>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</si>
  <si>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</si>
  <si>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</si>
  <si>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</si>
  <si>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</si>
  <si>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</si>
  <si>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</si>
  <si>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</si>
  <si>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</si>
  <si>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</si>
  <si>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</si>
  <si>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</si>
  <si>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</si>
  <si>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</si>
  <si>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</si>
  <si>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</si>
  <si>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</si>
  <si>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</si>
  <si>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</si>
  <si>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</si>
  <si>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</si>
  <si>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</si>
  <si>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</si>
  <si>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</si>
  <si>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</si>
  <si>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</si>
  <si>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</si>
  <si>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</si>
  <si>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</si>
  <si>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</si>
  <si>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</si>
  <si>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</si>
  <si>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</si>
  <si>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</si>
  <si>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</si>
  <si>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</si>
  <si>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</si>
  <si>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</si>
  <si>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</si>
  <si>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</si>
  <si>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</si>
  <si>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</si>
  <si>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</si>
  <si>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</si>
  <si>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</si>
  <si>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</si>
  <si>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</si>
  <si>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</si>
  <si>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</si>
  <si>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</si>
  <si>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</si>
  <si>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</si>
  <si>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</si>
  <si>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</si>
  <si>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</si>
  <si>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</si>
  <si>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</si>
  <si>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</si>
  <si>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</si>
  <si>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</si>
  <si>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</si>
  <si>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</si>
  <si>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</si>
  <si>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</si>
  <si>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</si>
  <si>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</si>
  <si>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</si>
  <si>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</si>
  <si>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</si>
  <si>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</si>
  <si>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</si>
  <si>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</si>
  <si>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</si>
  <si>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</si>
  <si>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</si>
  <si>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</si>
  <si>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</si>
  <si>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</si>
  <si>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</si>
  <si>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</si>
  <si>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</si>
  <si>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</si>
  <si>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</si>
  <si>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</si>
  <si>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</si>
  <si>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</si>
  <si>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</si>
  <si>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</si>
  <si>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</si>
  <si>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</si>
  <si>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</si>
  <si>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</si>
  <si>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</si>
  <si>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</si>
  <si>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</si>
  <si>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</si>
  <si>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</si>
  <si>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</si>
  <si>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</si>
  <si>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</si>
  <si>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</si>
  <si>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</si>
  <si>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</si>
  <si>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</si>
  <si>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</si>
  <si>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</si>
  <si>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</si>
  <si>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</si>
  <si>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</si>
  <si>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</si>
  <si>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</si>
  <si>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</si>
  <si>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</si>
  <si>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</si>
  <si>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</si>
  <si>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</si>
  <si>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</si>
  <si>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</si>
  <si>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</si>
  <si>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</si>
  <si>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</si>
  <si>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</si>
  <si>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</si>
  <si>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</si>
  <si>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</si>
  <si>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</si>
  <si>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</si>
  <si>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</si>
  <si>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</si>
  <si>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</si>
  <si>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</si>
  <si>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</si>
  <si>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</si>
  <si>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</si>
  <si>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</si>
  <si>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</si>
  <si>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</si>
  <si>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</si>
  <si>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</si>
  <si>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</si>
  <si>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</si>
  <si>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</si>
  <si>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</si>
  <si>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</si>
  <si>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</si>
  <si>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</si>
  <si>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</si>
  <si>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</si>
  <si>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</si>
  <si>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</si>
  <si>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</si>
  <si>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</si>
  <si>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</si>
  <si>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</si>
  <si>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</si>
  <si>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</si>
  <si>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</si>
  <si>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</si>
  <si>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</si>
  <si>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</si>
  <si>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</si>
  <si>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</si>
  <si>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</si>
  <si>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</si>
  <si>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</si>
  <si>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</si>
  <si>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</si>
  <si>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</si>
  <si>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</si>
  <si>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</si>
  <si>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</si>
  <si>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</si>
  <si>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</si>
  <si>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</si>
  <si>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</si>
  <si>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</si>
  <si>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</si>
  <si>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</si>
  <si>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</si>
  <si>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</si>
  <si>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</si>
  <si>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</si>
  <si>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</si>
  <si>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</si>
  <si>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</si>
  <si>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</si>
  <si>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</si>
  <si>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</si>
  <si>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</si>
  <si>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</si>
  <si>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</si>
  <si>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</si>
  <si>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</si>
  <si>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</si>
  <si>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</si>
  <si>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</si>
  <si>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</si>
  <si>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</si>
  <si>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</si>
  <si>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</si>
  <si>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</si>
  <si>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</si>
  <si>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</si>
  <si>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</si>
  <si>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</si>
  <si>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</si>
  <si>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</si>
  <si>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</si>
  <si>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</si>
  <si>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</si>
  <si>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</si>
  <si>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</si>
  <si>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</si>
  <si>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</si>
  <si>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</si>
  <si>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</si>
  <si>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</si>
  <si>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</si>
  <si>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</si>
  <si>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</si>
  <si>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</si>
  <si>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</si>
  <si>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</si>
  <si>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</si>
  <si>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</si>
  <si>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</si>
  <si>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</si>
  <si>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</si>
  <si>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</si>
  <si>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</si>
  <si>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</si>
  <si>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</si>
  <si>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</si>
  <si>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</si>
  <si>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</si>
  <si>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</si>
  <si>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</si>
  <si>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</si>
  <si>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</si>
  <si>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</si>
  <si>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</si>
  <si>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</si>
  <si>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</si>
  <si>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</si>
  <si>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</si>
  <si>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</si>
  <si>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</si>
  <si>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</si>
  <si>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</si>
  <si>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</si>
  <si>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</si>
  <si>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</si>
  <si>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</si>
  <si>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</si>
  <si>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</si>
  <si>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</si>
  <si>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</si>
  <si>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</si>
  <si>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</si>
  <si>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</si>
  <si>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</si>
  <si>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</si>
  <si>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</si>
  <si>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</si>
  <si>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</si>
  <si>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</si>
  <si>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</si>
  <si>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</si>
  <si>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</si>
  <si>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</si>
  <si>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</si>
  <si>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</si>
  <si>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</si>
  <si>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</si>
  <si>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</si>
  <si>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</si>
  <si>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</si>
  <si>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</si>
  <si>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</si>
  <si>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</si>
  <si>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</si>
  <si>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</si>
  <si>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</si>
  <si>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</si>
  <si>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</si>
  <si>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</si>
  <si>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</si>
  <si>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</si>
  <si>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</si>
  <si>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</si>
  <si>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</si>
  <si>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</si>
  <si>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</si>
  <si>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</si>
  <si>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</si>
  <si>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</si>
  <si>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</si>
  <si>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</si>
  <si>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</si>
  <si>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</si>
  <si>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</si>
  <si>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</si>
  <si>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</si>
  <si>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</si>
  <si>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</si>
  <si>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</si>
  <si>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</si>
  <si>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</si>
  <si>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</si>
  <si>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</si>
  <si>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</si>
  <si>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</si>
  <si>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</si>
  <si>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</si>
  <si>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</si>
  <si>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</si>
  <si>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</si>
  <si>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</si>
  <si>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</si>
  <si>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</si>
  <si>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</si>
  <si>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</si>
  <si>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</si>
  <si>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</si>
  <si>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</si>
  <si>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</si>
  <si>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</si>
  <si>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</si>
  <si>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</si>
  <si>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</si>
  <si>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</si>
  <si>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</si>
  <si>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</si>
  <si>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</si>
  <si>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</si>
  <si>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</si>
  <si>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</si>
  <si>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</si>
  <si>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</si>
  <si>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</si>
  <si>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</si>
  <si>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</si>
  <si>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</si>
  <si>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</si>
  <si>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</si>
  <si>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</si>
  <si>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</si>
  <si>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</si>
  <si>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</si>
  <si>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</si>
  <si>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</si>
  <si>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</si>
  <si>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</si>
  <si>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</si>
  <si>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</si>
  <si>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</si>
  <si>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</si>
  <si>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</si>
  <si>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</si>
  <si>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</si>
  <si>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</si>
  <si>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</si>
  <si>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</si>
  <si>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</si>
  <si>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</si>
  <si>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</si>
  <si>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</si>
  <si>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</si>
  <si>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</si>
  <si>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</si>
  <si>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</si>
  <si>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</si>
  <si>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</si>
  <si>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</si>
  <si>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</si>
  <si>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</si>
  <si>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</si>
  <si>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</si>
  <si>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</si>
  <si>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</si>
  <si>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</si>
  <si>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</si>
  <si>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</si>
  <si>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</si>
  <si>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</si>
  <si>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</si>
  <si>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</si>
  <si>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</si>
  <si>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</si>
  <si>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</si>
  <si>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</si>
  <si>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</si>
  <si>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</si>
  <si>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</si>
  <si>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</si>
  <si>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</si>
  <si>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</si>
  <si>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</si>
  <si>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</si>
  <si>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</si>
  <si>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</si>
  <si>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</si>
  <si>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</si>
  <si>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</si>
  <si>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</si>
  <si>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</si>
  <si>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</si>
  <si>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</si>
  <si>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</si>
  <si>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</si>
  <si>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</si>
  <si>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</si>
  <si>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</si>
  <si>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</si>
  <si>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</si>
  <si>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</si>
  <si>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</si>
  <si>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</si>
  <si>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</si>
  <si>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</si>
  <si>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</si>
  <si>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</si>
  <si>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</si>
  <si>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</si>
  <si>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</si>
  <si>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</si>
  <si>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</si>
  <si>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</si>
  <si>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</si>
  <si>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</si>
  <si>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</si>
  <si>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</si>
  <si>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</si>
  <si>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</si>
  <si>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</si>
  <si>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</si>
  <si>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</si>
  <si>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</si>
  <si>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</si>
  <si>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</si>
  <si>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</si>
  <si>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</si>
  <si>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</si>
  <si>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</si>
  <si>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</si>
  <si>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</si>
  <si>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</si>
  <si>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</si>
  <si>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</si>
  <si>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</si>
  <si>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</si>
  <si>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</si>
  <si>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</si>
  <si>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</si>
  <si>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</si>
  <si>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</si>
  <si>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</si>
  <si>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</si>
  <si>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</si>
  <si>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</si>
  <si>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</si>
  <si>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</si>
  <si>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</si>
  <si>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</si>
  <si>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</si>
  <si>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</si>
  <si>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</si>
  <si>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</si>
  <si>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</si>
  <si>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</si>
  <si>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</si>
  <si>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</si>
  <si>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</si>
  <si>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</si>
  <si>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</si>
  <si>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</si>
  <si>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</si>
  <si>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</si>
  <si>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</si>
  <si>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</si>
  <si>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</si>
  <si>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</si>
  <si>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</si>
  <si>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</si>
  <si>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</si>
  <si>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</si>
  <si>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</si>
  <si>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</si>
  <si>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</si>
  <si>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</si>
  <si>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</si>
  <si>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</si>
  <si>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</si>
  <si>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</si>
  <si>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</si>
  <si>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</si>
  <si>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</si>
  <si>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</si>
  <si>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</si>
  <si>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</si>
  <si>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</si>
  <si>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</si>
  <si>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</si>
  <si>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</si>
  <si>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</si>
  <si>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</si>
  <si>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</si>
  <si>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</si>
  <si>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</si>
  <si>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</si>
  <si>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</si>
  <si>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</si>
  <si>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</si>
  <si>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</si>
  <si>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</si>
  <si>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</si>
  <si>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</si>
  <si>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</si>
  <si>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</si>
  <si>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</si>
  <si>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</si>
  <si>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</si>
  <si>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</si>
  <si>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</si>
  <si>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</si>
  <si>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</si>
  <si>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</si>
  <si>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</si>
  <si>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</si>
  <si>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</si>
  <si>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</si>
  <si>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</si>
  <si>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</si>
  <si>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</si>
  <si>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</si>
  <si>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</si>
  <si>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</si>
  <si>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</si>
  <si>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</si>
  <si>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</si>
  <si>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</si>
  <si>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</si>
  <si>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</si>
  <si>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</si>
  <si>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</si>
  <si>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</si>
  <si>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</si>
  <si>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</si>
  <si>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</si>
  <si>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</si>
  <si>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</si>
  <si>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</si>
  <si>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</si>
  <si>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</si>
  <si>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</si>
  <si>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</si>
  <si>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</si>
  <si>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</si>
  <si>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</si>
  <si>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</si>
  <si>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</si>
  <si>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</si>
  <si>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</si>
  <si>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</si>
  <si>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</si>
  <si>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</si>
  <si>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</si>
  <si>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</si>
  <si>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</si>
  <si>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</si>
  <si>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</si>
  <si>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</si>
  <si>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</si>
  <si>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</si>
  <si>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</si>
  <si>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</si>
  <si>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</si>
  <si>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</si>
  <si>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</si>
  <si>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</si>
  <si>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</si>
  <si>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</si>
  <si>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</si>
  <si>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</si>
  <si>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</si>
  <si>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</si>
  <si>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</si>
  <si>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</si>
  <si>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</si>
  <si>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</si>
  <si>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</si>
  <si>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</si>
  <si>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</si>
  <si>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</si>
  <si>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</si>
  <si>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</si>
  <si>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</si>
  <si>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</si>
  <si>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</si>
  <si>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</si>
  <si>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</si>
  <si>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</si>
  <si>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</si>
  <si>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</si>
  <si>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</si>
  <si>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</si>
  <si>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</si>
  <si>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</si>
  <si>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</si>
  <si>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</si>
  <si>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</si>
  <si>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</si>
  <si>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</si>
  <si>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</si>
  <si>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</si>
  <si>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</si>
  <si>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</si>
  <si>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</si>
  <si>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</si>
  <si>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</si>
  <si>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</si>
  <si>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</si>
  <si>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</si>
  <si>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</si>
  <si>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</si>
  <si>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</si>
  <si>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</si>
  <si>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</si>
  <si>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</si>
  <si>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</si>
  <si>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</si>
  <si>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</si>
  <si>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</si>
  <si>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</si>
  <si>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</si>
  <si>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</si>
  <si>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</si>
  <si>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</si>
  <si>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</si>
  <si>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</si>
  <si>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</si>
  <si>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</si>
  <si>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</si>
  <si>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</si>
  <si>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</si>
  <si>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</si>
  <si>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</si>
  <si>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</si>
  <si>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</si>
  <si>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</si>
  <si>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</si>
  <si>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</si>
  <si>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</si>
  <si>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</si>
  <si>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</si>
  <si>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</si>
  <si>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</si>
  <si>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</si>
  <si>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</si>
  <si>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</si>
  <si>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</si>
  <si>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</si>
  <si>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</si>
  <si>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</si>
  <si>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</si>
  <si>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</si>
  <si>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</si>
  <si>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</si>
  <si>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</si>
  <si>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</si>
  <si>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</si>
  <si>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</si>
  <si>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</si>
  <si>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</si>
  <si>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</si>
  <si>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</si>
  <si>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</si>
  <si>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</si>
  <si>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</si>
  <si>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</si>
  <si>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</si>
  <si>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</si>
  <si>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</si>
  <si>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</si>
  <si>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</si>
  <si>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</si>
  <si>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</si>
  <si>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</si>
  <si>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</si>
  <si>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</si>
  <si>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</si>
  <si>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</si>
  <si>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</si>
  <si>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</si>
  <si>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</si>
  <si>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</si>
  <si>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</si>
  <si>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</si>
  <si>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</si>
  <si>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</si>
  <si>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</si>
  <si>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</si>
  <si>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</si>
  <si>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</si>
  <si>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</si>
  <si>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</si>
  <si>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</si>
  <si>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</si>
  <si>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</si>
  <si>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</si>
  <si>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</si>
  <si>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</si>
  <si>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</si>
  <si>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</si>
  <si>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</si>
  <si>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</si>
  <si>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</si>
  <si>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</si>
  <si>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</si>
  <si>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</si>
  <si>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</si>
  <si>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</si>
  <si>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</si>
  <si>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</si>
  <si>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</si>
  <si>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</si>
  <si>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</si>
  <si>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</si>
  <si>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</si>
  <si>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</si>
  <si>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</si>
  <si>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</si>
  <si>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</si>
  <si>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</si>
  <si>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</si>
  <si>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</si>
  <si>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</si>
  <si>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</si>
  <si>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</si>
  <si>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</si>
  <si>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</si>
  <si>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</si>
  <si>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</si>
  <si>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</si>
  <si>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</si>
  <si>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</si>
  <si>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</si>
  <si>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</si>
  <si>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</si>
  <si>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</si>
  <si>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</si>
  <si>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</si>
  <si>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</si>
  <si>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</si>
  <si>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</si>
  <si>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</si>
  <si>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</si>
  <si>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</si>
  <si>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</si>
  <si>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</si>
  <si>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</si>
  <si>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</si>
  <si>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</si>
  <si>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</si>
  <si>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</si>
  <si>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</si>
  <si>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</si>
  <si>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</si>
  <si>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</si>
  <si>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</si>
  <si>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</si>
  <si>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</si>
  <si>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</si>
  <si>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</si>
  <si>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</si>
  <si>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</si>
  <si>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</si>
  <si>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</si>
  <si>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</si>
  <si>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</si>
  <si>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</si>
  <si>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</si>
  <si>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</si>
  <si>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</si>
  <si>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</si>
  <si>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</si>
  <si>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</si>
  <si>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</si>
  <si>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</si>
  <si>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</si>
  <si>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</si>
  <si>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</si>
  <si>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</si>
  <si>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</si>
  <si>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</si>
  <si>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</si>
  <si>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</si>
  <si>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</si>
  <si>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</si>
  <si>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</si>
  <si>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</si>
  <si>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</si>
  <si>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</si>
  <si>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</si>
  <si>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</si>
  <si>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</si>
  <si>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</si>
  <si>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</si>
  <si>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</si>
  <si>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</si>
  <si>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</si>
  <si>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</si>
  <si>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</si>
  <si>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</si>
  <si>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</si>
  <si>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</si>
  <si>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</si>
  <si>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</si>
  <si>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</si>
  <si>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</si>
  <si>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</si>
  <si>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</si>
  <si>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</si>
  <si>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</si>
  <si>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</si>
  <si>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</si>
  <si>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</si>
  <si>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</si>
  <si>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</si>
  <si>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</si>
  <si>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</si>
  <si>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</si>
  <si>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</si>
  <si>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</si>
  <si>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</si>
  <si>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</si>
  <si>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</si>
  <si>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</si>
  <si>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</si>
  <si>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</si>
  <si>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</si>
  <si>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</si>
  <si>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</si>
  <si>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</si>
  <si>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</si>
  <si>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</si>
  <si>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</si>
  <si>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</si>
  <si>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</si>
  <si>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</si>
  <si>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</si>
  <si>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</si>
  <si>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</si>
  <si>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</si>
  <si>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</si>
  <si>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</si>
  <si>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</si>
  <si>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</si>
  <si>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</si>
  <si>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</si>
  <si>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</si>
  <si>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</si>
  <si>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</si>
  <si>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</si>
  <si>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</si>
  <si>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</si>
  <si>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</si>
  <si>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</si>
  <si>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</si>
  <si>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</si>
  <si>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</si>
  <si>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</si>
  <si>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</si>
  <si>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</si>
  <si>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</si>
  <si>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</si>
  <si>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</si>
  <si>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</si>
  <si>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</si>
  <si>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</si>
  <si>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</si>
  <si>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</si>
  <si>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</si>
  <si>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</si>
  <si>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</si>
  <si>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</si>
  <si>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</si>
  <si>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</si>
  <si>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</si>
  <si>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</si>
  <si>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</si>
  <si>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</si>
  <si>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</si>
  <si>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</si>
  <si>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</si>
  <si>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</si>
  <si>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</si>
  <si>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</si>
  <si>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</si>
  <si>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</si>
  <si>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</si>
  <si>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</si>
  <si>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</si>
  <si>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</si>
  <si>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</si>
  <si>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</si>
  <si>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</si>
  <si>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</si>
  <si>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</si>
  <si>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</si>
  <si>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</si>
  <si>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</si>
  <si>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</si>
  <si>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</si>
  <si>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</si>
  <si>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</si>
  <si>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</si>
  <si>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</si>
  <si>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</si>
  <si>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</si>
  <si>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</si>
  <si>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</si>
  <si>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</si>
  <si>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</si>
  <si>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</si>
  <si>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</si>
  <si>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</si>
  <si>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</si>
  <si>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</si>
  <si>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</si>
  <si>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</si>
  <si>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</si>
  <si>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</si>
  <si>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</si>
  <si>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</si>
  <si>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</si>
  <si>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</si>
  <si>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</si>
  <si>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</si>
  <si>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</si>
  <si>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</si>
  <si>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</si>
  <si>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</si>
  <si>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</si>
  <si>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</si>
  <si>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</si>
  <si>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</si>
  <si>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</si>
  <si>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</si>
  <si>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</si>
  <si>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</si>
  <si>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</si>
  <si>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</si>
  <si>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</si>
  <si>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</si>
  <si>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</si>
  <si>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</si>
  <si>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</si>
  <si>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</si>
  <si>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</si>
  <si>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</si>
  <si>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</si>
  <si>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</si>
  <si>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</si>
  <si>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</si>
  <si>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</si>
  <si>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</si>
  <si>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</si>
  <si>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</si>
  <si>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</si>
  <si>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</si>
  <si>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</si>
  <si>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</si>
  <si>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</si>
  <si>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</si>
  <si>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</si>
  <si>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</si>
  <si>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</si>
  <si>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</si>
  <si>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</si>
  <si>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</si>
  <si>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</si>
  <si>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</si>
  <si>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</si>
  <si>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</si>
  <si>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</si>
  <si>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</si>
  <si>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</si>
  <si>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</si>
  <si>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</si>
  <si>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</si>
  <si>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</si>
  <si>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</si>
  <si>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</si>
  <si>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</si>
  <si>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</si>
  <si>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</si>
  <si>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</si>
  <si>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</si>
  <si>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</si>
  <si>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</si>
  <si>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</si>
  <si>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</si>
  <si>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</si>
  <si>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</si>
  <si>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</si>
  <si>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</si>
  <si>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</si>
  <si>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</si>
  <si>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</si>
  <si>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</si>
  <si>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</si>
  <si>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</si>
  <si>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</si>
  <si>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</si>
  <si>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</si>
  <si>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</si>
  <si>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</si>
  <si>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</si>
  <si>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</si>
  <si>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</si>
  <si>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</si>
  <si>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</si>
  <si>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</si>
  <si>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</si>
  <si>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</si>
  <si>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</si>
  <si>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</si>
  <si>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</si>
  <si>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</si>
  <si>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</si>
  <si>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</si>
  <si>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</si>
  <si>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</si>
  <si>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</si>
  <si>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</si>
  <si>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</si>
  <si>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</si>
  <si>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</si>
  <si>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</si>
  <si>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</si>
  <si>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</si>
  <si>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</si>
  <si>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</si>
  <si>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</si>
  <si>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</si>
  <si>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</si>
  <si>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</si>
  <si>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</si>
  <si>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</si>
  <si>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</si>
  <si>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</si>
  <si>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</si>
  <si>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</si>
  <si>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</si>
  <si>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</si>
  <si>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</si>
  <si>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</si>
  <si>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</si>
  <si>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</si>
  <si>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</si>
  <si>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</si>
  <si>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</si>
  <si>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</si>
  <si>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</si>
  <si>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</si>
  <si>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</si>
  <si>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</si>
  <si>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</si>
  <si>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</si>
  <si>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</si>
  <si>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</si>
  <si>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</si>
  <si>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</si>
  <si>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</si>
  <si>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</si>
  <si>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</si>
  <si>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</si>
  <si>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</si>
  <si>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</si>
  <si>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</si>
  <si>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</si>
  <si>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</si>
  <si>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</si>
  <si>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</si>
  <si>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</si>
  <si>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</si>
  <si>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</si>
  <si>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</si>
  <si>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</si>
  <si>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</si>
  <si>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</si>
  <si>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</si>
  <si>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</si>
  <si>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</si>
  <si>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</si>
  <si>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</si>
  <si>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</si>
  <si>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</si>
  <si>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</si>
  <si>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</si>
  <si>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</si>
  <si>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</si>
  <si>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</si>
  <si>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</si>
  <si>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</si>
  <si>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</si>
  <si>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</si>
  <si>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</si>
  <si>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</si>
  <si>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</si>
  <si>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</si>
  <si>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</si>
  <si>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</si>
  <si>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</si>
  <si>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</si>
  <si>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</si>
  <si>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</si>
  <si>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</si>
  <si>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</si>
  <si>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</si>
  <si>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</si>
  <si>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</si>
  <si>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</si>
  <si>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</si>
  <si>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</si>
  <si>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</si>
  <si>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</si>
  <si>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</si>
  <si>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</si>
  <si>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</si>
  <si>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</si>
  <si>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</si>
  <si>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</si>
  <si>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</si>
  <si>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</si>
  <si>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</si>
  <si>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</si>
  <si>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</si>
  <si>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</si>
  <si>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</si>
  <si>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</si>
  <si>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</si>
  <si>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</si>
  <si>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</si>
  <si>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</si>
  <si>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</si>
  <si>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</si>
  <si>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</si>
  <si>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</si>
  <si>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</si>
  <si>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</si>
  <si>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</si>
  <si>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</si>
  <si>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</si>
  <si>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</si>
  <si>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</si>
  <si>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</si>
  <si>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</si>
  <si>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</si>
  <si>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</si>
  <si>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</si>
  <si>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</si>
  <si>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</si>
  <si>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</si>
  <si>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</si>
  <si>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</si>
  <si>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</si>
  <si>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</si>
  <si>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</si>
  <si>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</si>
  <si>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</si>
  <si>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</si>
  <si>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</si>
  <si>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</si>
  <si>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</si>
  <si>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</si>
  <si>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</si>
  <si>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</si>
  <si>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</si>
  <si>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</si>
  <si>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</si>
  <si>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</si>
  <si>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</si>
  <si>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</si>
  <si>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</si>
  <si>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</si>
  <si>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</si>
  <si>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</si>
  <si>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</si>
  <si>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</si>
  <si>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</si>
  <si>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</si>
  <si>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</si>
  <si>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</si>
  <si>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</si>
  <si>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</si>
  <si>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</si>
  <si>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</si>
  <si>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</si>
  <si>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</si>
  <si>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</si>
  <si>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</si>
  <si>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</si>
  <si>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</si>
  <si>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</si>
  <si>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</si>
  <si>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</si>
  <si>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</si>
  <si>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</si>
  <si>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</si>
  <si>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</si>
  <si>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</si>
  <si>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</si>
  <si>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</si>
  <si>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</si>
  <si>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</si>
  <si>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</si>
  <si>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</si>
  <si>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</si>
  <si>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</si>
  <si>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</si>
  <si>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</si>
  <si>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</si>
  <si>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</si>
  <si>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</si>
  <si>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</si>
  <si>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</si>
  <si>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</si>
  <si>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</si>
  <si>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</si>
  <si>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</si>
  <si>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</si>
  <si>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</si>
  <si>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</si>
  <si>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</si>
  <si>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</si>
  <si>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</si>
  <si>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</si>
  <si>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</si>
  <si>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</si>
  <si>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</si>
  <si>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</si>
  <si>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</si>
  <si>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</si>
  <si>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</si>
  <si>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</si>
  <si>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</si>
  <si>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</si>
  <si>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</si>
  <si>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</si>
  <si>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</si>
  <si>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</si>
  <si>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</si>
  <si>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</si>
  <si>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</si>
  <si>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</si>
  <si>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</si>
  <si>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</si>
  <si>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</si>
  <si>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</si>
  <si>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</si>
  <si>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</si>
  <si>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</si>
  <si>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</si>
  <si>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</si>
  <si>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</si>
  <si>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</si>
  <si>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</si>
  <si>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</si>
  <si>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</si>
  <si>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</si>
  <si>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</si>
  <si>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</si>
  <si>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</si>
  <si>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</si>
  <si>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</si>
  <si>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</si>
  <si>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</si>
  <si>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</si>
  <si>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</si>
  <si>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</si>
  <si>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</si>
  <si>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</si>
  <si>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</si>
  <si>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</si>
  <si>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</si>
  <si>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</si>
  <si>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</si>
  <si>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</si>
  <si>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</si>
  <si>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</si>
  <si>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</si>
  <si>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</si>
  <si>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</si>
  <si>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</si>
  <si>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</si>
  <si>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</si>
  <si>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</si>
  <si>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</si>
  <si>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</si>
  <si>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</si>
  <si>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</si>
  <si>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</si>
  <si>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</si>
  <si>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</si>
  <si>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</si>
  <si>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</si>
  <si>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</si>
  <si>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</si>
  <si>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</si>
  <si>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</si>
  <si>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</si>
  <si>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</si>
  <si>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</si>
  <si>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</si>
  <si>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</si>
  <si>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</si>
  <si>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</si>
  <si>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</si>
  <si>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</si>
  <si>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</si>
  <si>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</si>
  <si>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</si>
  <si>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</si>
  <si>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</si>
  <si>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</si>
  <si>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</si>
  <si>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</si>
  <si>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</si>
  <si>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</si>
  <si>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</si>
  <si>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</si>
  <si>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</si>
  <si>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</si>
  <si>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</si>
  <si>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</si>
  <si>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</si>
  <si>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</si>
  <si>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</si>
  <si>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</si>
  <si>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</si>
  <si>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</si>
  <si>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</si>
  <si>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</si>
  <si>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</si>
  <si>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</si>
  <si>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</si>
  <si>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</si>
  <si>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</si>
  <si>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</si>
  <si>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</si>
  <si>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</si>
  <si>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</si>
  <si>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</si>
  <si>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</si>
  <si>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</si>
  <si>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</si>
  <si>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</si>
  <si>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</si>
  <si>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</si>
  <si>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</si>
  <si>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</si>
  <si>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</si>
  <si>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</si>
  <si>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</si>
  <si>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</si>
  <si>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</si>
  <si>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</si>
  <si>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</si>
  <si>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</si>
  <si>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</si>
  <si>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</si>
  <si>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</si>
  <si>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</si>
  <si>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</si>
  <si>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</si>
  <si>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</si>
  <si>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</si>
  <si>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</si>
  <si>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</si>
  <si>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</si>
  <si>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</si>
  <si>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</si>
  <si>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</si>
  <si>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</si>
  <si>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</si>
  <si>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</si>
  <si>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</si>
  <si>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</si>
  <si>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</si>
  <si>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</si>
  <si>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</si>
  <si>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</si>
  <si>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</si>
  <si>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</si>
  <si>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</si>
  <si>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</si>
  <si>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</si>
  <si>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</si>
  <si>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</si>
  <si>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</si>
  <si>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</si>
  <si>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</si>
  <si>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</si>
  <si>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</si>
  <si>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</si>
  <si>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</si>
  <si>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</si>
  <si>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</si>
  <si>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</si>
  <si>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</si>
  <si>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</si>
  <si>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</si>
  <si>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</si>
  <si>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</si>
  <si>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</si>
  <si>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</si>
  <si>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</si>
  <si>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</si>
  <si>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</si>
  <si>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</si>
  <si>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</si>
  <si>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</si>
  <si>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</si>
  <si>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</si>
  <si>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</si>
  <si>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</si>
  <si>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</si>
  <si>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</si>
  <si>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</si>
  <si>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</si>
  <si>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</si>
  <si>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</si>
  <si>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</si>
  <si>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</si>
  <si>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</si>
  <si>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</si>
  <si>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</si>
  <si>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</si>
  <si>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</si>
  <si>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</si>
  <si>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</si>
  <si>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</si>
  <si>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</si>
  <si>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</si>
  <si>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</si>
  <si>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</si>
  <si>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</si>
  <si>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</si>
  <si>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</si>
  <si>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</si>
  <si>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</si>
  <si>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</si>
  <si>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</si>
  <si>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</si>
  <si>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</si>
  <si>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</si>
  <si>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</si>
  <si>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</si>
  <si>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</si>
  <si>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</si>
  <si>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</si>
  <si>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</si>
  <si>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</si>
  <si>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</si>
  <si>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</si>
  <si>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</si>
  <si>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</si>
  <si>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</si>
  <si>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</si>
  <si>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</si>
  <si>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</si>
  <si>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</si>
  <si>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</si>
  <si>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</si>
  <si>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</si>
  <si>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</si>
  <si>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</si>
  <si>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</si>
  <si>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</si>
  <si>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</si>
  <si>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</si>
  <si>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</si>
  <si>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</si>
  <si>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</si>
  <si>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</si>
  <si>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</si>
  <si>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</si>
  <si>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</si>
  <si>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</si>
  <si>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</si>
  <si>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</si>
  <si>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</si>
  <si>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</si>
  <si>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</si>
  <si>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</si>
  <si>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</si>
  <si>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</si>
  <si>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</si>
  <si>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</si>
  <si>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</si>
  <si>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</si>
  <si>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</si>
  <si>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</si>
  <si>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</si>
  <si>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</si>
  <si>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</si>
  <si>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</si>
  <si>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</si>
  <si>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</si>
  <si>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</si>
  <si>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</si>
  <si>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</si>
  <si>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</si>
  <si>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</si>
  <si>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</si>
  <si>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</si>
  <si>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</si>
  <si>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</si>
  <si>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</si>
  <si>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</si>
  <si>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</si>
  <si>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</si>
  <si>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</si>
  <si>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</si>
  <si>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</si>
  <si>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</si>
  <si>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</si>
  <si>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</si>
  <si>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</si>
  <si>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</si>
  <si>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</si>
  <si>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</si>
  <si>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</si>
  <si>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</si>
  <si>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</si>
  <si>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</si>
  <si>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</si>
  <si>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</si>
  <si>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</si>
  <si>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</si>
  <si>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</si>
  <si>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</si>
  <si>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</si>
  <si>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</si>
  <si>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</si>
  <si>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</si>
  <si>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</si>
  <si>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</si>
  <si>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</si>
  <si>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</si>
  <si>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</si>
  <si>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</si>
  <si>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</si>
  <si>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</si>
  <si>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</si>
  <si>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</si>
  <si>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</si>
  <si>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</si>
  <si>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</si>
  <si>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</si>
  <si>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</si>
  <si>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</si>
  <si>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</si>
  <si>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</si>
  <si>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</si>
  <si>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</si>
  <si>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</si>
  <si>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</si>
  <si>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</si>
  <si>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</si>
  <si>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</si>
  <si>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</si>
  <si>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</si>
  <si>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</si>
  <si>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</si>
  <si>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</si>
  <si>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</si>
  <si>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</si>
  <si>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</si>
  <si>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</si>
  <si>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</si>
  <si>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</si>
  <si>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</si>
  <si>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</si>
  <si>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</si>
  <si>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</si>
  <si>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</si>
  <si>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</si>
  <si>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</si>
  <si>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</si>
  <si>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</si>
  <si>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</si>
  <si>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</si>
  <si>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</si>
  <si>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</si>
  <si>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</si>
  <si>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</si>
  <si>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</si>
  <si>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</si>
  <si>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</si>
  <si>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</si>
  <si>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</si>
  <si>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</si>
  <si>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</si>
  <si>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</si>
  <si>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</si>
  <si>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</si>
  <si>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</si>
  <si>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</si>
  <si>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</si>
  <si>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</si>
  <si>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</si>
  <si>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</si>
  <si>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</si>
  <si>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</si>
  <si>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</si>
  <si>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</si>
  <si>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</si>
  <si>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</si>
  <si>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</si>
  <si>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</si>
  <si>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</si>
  <si>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</si>
  <si>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</si>
  <si>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</si>
  <si>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</si>
  <si>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</si>
  <si>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</si>
  <si>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</si>
  <si>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</si>
  <si>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</si>
  <si>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</si>
  <si>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</si>
  <si>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</si>
  <si>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</si>
  <si>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</si>
  <si>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</si>
  <si>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</si>
  <si>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</si>
  <si>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</si>
  <si>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</si>
  <si>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</si>
  <si>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</si>
  <si>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</si>
  <si>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</si>
  <si>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</si>
  <si>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</si>
  <si>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</si>
  <si>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</si>
  <si>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</si>
  <si>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</si>
  <si>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</si>
  <si>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</si>
  <si>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</si>
  <si>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</si>
  <si>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</si>
  <si>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</si>
  <si>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</si>
  <si>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</si>
  <si>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</si>
  <si>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</si>
  <si>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</si>
  <si>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</si>
  <si>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</si>
  <si>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</si>
  <si>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</si>
  <si>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</si>
  <si>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</si>
  <si>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</si>
  <si>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</si>
  <si>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</si>
  <si>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</si>
  <si>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</si>
  <si>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</si>
  <si>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</si>
  <si>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</si>
  <si>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</si>
  <si>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</si>
  <si>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</si>
  <si>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</si>
  <si>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</si>
  <si>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</si>
  <si>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</si>
  <si>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</si>
  <si>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</si>
  <si>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</si>
  <si>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</si>
  <si>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</si>
  <si>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</si>
  <si>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</si>
  <si>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</si>
  <si>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</si>
  <si>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</si>
  <si>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</si>
  <si>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</si>
  <si>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</si>
  <si>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</si>
  <si>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</si>
  <si>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</si>
  <si>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</si>
  <si>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</si>
  <si>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</si>
  <si>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</si>
  <si>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</si>
  <si>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</si>
  <si>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</si>
  <si>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</si>
  <si>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</si>
  <si>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</si>
  <si>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</si>
  <si>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</si>
  <si>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</si>
  <si>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</si>
  <si>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</si>
  <si>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</si>
  <si>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</si>
  <si>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</si>
  <si>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</si>
  <si>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</si>
  <si>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</si>
  <si>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</si>
  <si>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</si>
  <si>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</si>
  <si>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</si>
  <si>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</si>
  <si>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</si>
  <si>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</si>
  <si>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</si>
  <si>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</si>
  <si>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</si>
  <si>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</si>
  <si>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</si>
  <si>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</si>
  <si>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</si>
  <si>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</si>
  <si>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</si>
  <si>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</si>
  <si>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</si>
  <si>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</si>
  <si>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</si>
  <si>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</si>
  <si>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</si>
  <si>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</si>
  <si>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</si>
  <si>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</si>
  <si>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</si>
  <si>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</si>
  <si>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</si>
  <si>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</si>
  <si>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</si>
  <si>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</si>
  <si>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</si>
  <si>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</si>
  <si>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</si>
  <si>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</si>
  <si>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</si>
  <si>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</si>
  <si>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</si>
  <si>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</si>
  <si>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</si>
  <si>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</si>
  <si>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</si>
  <si>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</si>
  <si>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</si>
  <si>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</si>
  <si>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</si>
  <si>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</si>
  <si>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</si>
  <si>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</si>
  <si>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</si>
  <si>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</si>
  <si>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</si>
  <si>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</si>
  <si>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</si>
  <si>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</si>
  <si>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</si>
  <si>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</si>
  <si>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</si>
  <si>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</si>
  <si>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</si>
  <si>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</si>
  <si>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</si>
  <si>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</si>
  <si>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</si>
  <si>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</si>
  <si>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</si>
  <si>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</si>
  <si>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</si>
  <si>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</si>
  <si>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</si>
  <si>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</si>
  <si>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</si>
  <si>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</si>
  <si>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</si>
  <si>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</si>
  <si>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</si>
  <si>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</si>
  <si>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</si>
  <si>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</si>
  <si>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</si>
  <si>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</si>
  <si>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</si>
  <si>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</si>
  <si>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</si>
  <si>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</si>
  <si>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</si>
  <si>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</si>
  <si>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</si>
  <si>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</si>
  <si>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</si>
  <si>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</si>
  <si>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</si>
  <si>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</si>
  <si>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</si>
  <si>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</si>
  <si>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</si>
  <si>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</si>
  <si>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</si>
  <si>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</si>
  <si>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</si>
  <si>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</si>
  <si>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</si>
  <si>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</si>
  <si>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</si>
  <si>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</si>
  <si>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</si>
  <si>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</si>
  <si>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</si>
  <si>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</si>
  <si>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</si>
  <si>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</si>
  <si>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</si>
  <si>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</si>
  <si>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</si>
  <si>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</si>
  <si>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</si>
  <si>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</si>
  <si>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</si>
  <si>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</si>
  <si>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</si>
  <si>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</si>
  <si>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</si>
  <si>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</si>
  <si>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</si>
  <si>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</si>
  <si>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</si>
  <si>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</si>
  <si>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</si>
  <si>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</si>
  <si>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</si>
  <si>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</si>
  <si>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</si>
  <si>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</si>
  <si>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</si>
  <si>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</si>
  <si>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</si>
  <si>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</si>
  <si>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</si>
  <si>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</si>
  <si>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</si>
  <si>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</si>
  <si>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</si>
  <si>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</si>
  <si>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</si>
  <si>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</si>
  <si>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</si>
  <si>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</si>
  <si>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</si>
  <si>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</si>
  <si>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</si>
  <si>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</si>
  <si>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</si>
  <si>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</si>
  <si>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</si>
  <si>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</si>
  <si>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</si>
  <si>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</si>
  <si>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</si>
  <si>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</si>
  <si>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</si>
  <si>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</si>
  <si>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</si>
  <si>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</si>
  <si>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</si>
  <si>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</si>
  <si>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</si>
  <si>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</si>
  <si>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</si>
  <si>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</si>
  <si>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</si>
  <si>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</si>
  <si>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</si>
  <si>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</si>
  <si>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</si>
  <si>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</si>
  <si>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</si>
  <si>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</si>
  <si>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</si>
  <si>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</si>
  <si>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</si>
  <si>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</si>
  <si>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</si>
  <si>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</si>
  <si>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</si>
  <si>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</si>
  <si>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</si>
  <si>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</si>
  <si>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</si>
  <si>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</si>
  <si>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</si>
  <si>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</si>
  <si>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</si>
  <si>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</si>
  <si>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</si>
  <si>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</si>
  <si>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</si>
  <si>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</si>
  <si>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</si>
  <si>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</si>
  <si>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</si>
  <si>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</si>
  <si>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</si>
  <si>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</si>
  <si>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</si>
  <si>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</si>
  <si>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</si>
  <si>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</si>
  <si>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</si>
  <si>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</si>
  <si>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</si>
  <si>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</si>
  <si>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</si>
  <si>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</si>
  <si>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</si>
  <si>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</si>
  <si>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</si>
  <si>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</si>
  <si>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</si>
  <si>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</si>
  <si>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</si>
  <si>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</si>
  <si>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</si>
  <si>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</si>
  <si>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</si>
  <si>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</si>
  <si>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</si>
  <si>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</si>
  <si>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</si>
  <si>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</si>
  <si>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</si>
  <si>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</si>
  <si>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</si>
  <si>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</si>
  <si>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</si>
  <si>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</si>
  <si>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</si>
  <si>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</si>
  <si>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</si>
  <si>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</si>
  <si>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</si>
  <si>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</si>
  <si>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</si>
  <si>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</si>
  <si>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</si>
  <si>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</si>
  <si>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</si>
  <si>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</si>
  <si>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</si>
  <si>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</si>
  <si>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</si>
  <si>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</si>
  <si>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</si>
  <si>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</si>
  <si>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</si>
  <si>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</si>
  <si>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</si>
  <si>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</si>
  <si>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</si>
  <si>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</si>
  <si>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</si>
  <si>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</si>
  <si>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</si>
  <si>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</si>
  <si>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</si>
  <si>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</si>
  <si>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</si>
  <si>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</si>
  <si>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</si>
  <si>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</si>
  <si>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</si>
  <si>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</si>
  <si>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</si>
  <si>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</si>
  <si>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</si>
  <si>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</si>
  <si>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</si>
  <si>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</si>
  <si>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</si>
  <si>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</si>
  <si>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</si>
  <si>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</si>
  <si>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</si>
  <si>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</si>
  <si>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</si>
  <si>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</si>
  <si>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</si>
  <si>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</si>
  <si>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</si>
  <si>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</si>
  <si>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</si>
  <si>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</si>
  <si>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</si>
  <si>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</si>
  <si>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</si>
  <si>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</si>
  <si>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</si>
  <si>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</si>
  <si>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</si>
  <si>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</si>
  <si>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</si>
  <si>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</si>
  <si>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</si>
  <si>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</si>
  <si>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</si>
  <si>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</si>
  <si>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</si>
  <si>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</si>
  <si>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</si>
  <si>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</si>
  <si>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</si>
  <si>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</si>
  <si>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</si>
  <si>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</si>
  <si>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</si>
  <si>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</si>
  <si>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</si>
  <si>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</si>
  <si>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</si>
  <si>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</si>
  <si>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</si>
  <si>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</si>
  <si>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</si>
  <si>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</si>
  <si>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</si>
  <si>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</si>
  <si>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</si>
  <si>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</si>
  <si>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</si>
  <si>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</si>
  <si>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</si>
  <si>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</si>
  <si>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</si>
  <si>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</si>
  <si>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</si>
  <si>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</si>
  <si>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</si>
  <si>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</si>
  <si>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</si>
  <si>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</si>
  <si>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</si>
  <si>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</si>
  <si>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</si>
  <si>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</si>
  <si>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</si>
  <si>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</si>
  <si>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</si>
  <si>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</si>
  <si>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</si>
  <si>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</si>
  <si>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</si>
  <si>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</si>
  <si>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</si>
  <si>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</si>
  <si>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</si>
  <si>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</si>
  <si>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</si>
  <si>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</si>
  <si>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</si>
  <si>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</si>
  <si>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</si>
  <si>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</si>
  <si>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</si>
  <si>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</si>
  <si>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</si>
  <si>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</si>
  <si>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</si>
  <si>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</si>
  <si>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</si>
  <si>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</si>
  <si>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</si>
  <si>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</si>
  <si>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</si>
  <si>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</si>
  <si>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</si>
  <si>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</si>
  <si>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</si>
  <si>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</si>
  <si>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</si>
  <si>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</si>
  <si>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</si>
  <si>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</si>
  <si>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</si>
  <si>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</si>
  <si>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</si>
  <si>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</si>
  <si>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</si>
  <si>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</si>
  <si>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</si>
  <si>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</si>
  <si>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</si>
  <si>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</si>
  <si>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</si>
  <si>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</si>
  <si>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</si>
  <si>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</si>
  <si>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</si>
  <si>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</si>
  <si>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</si>
  <si>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</si>
  <si>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</si>
  <si>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</si>
  <si>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</si>
  <si>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</si>
  <si>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</si>
  <si>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</si>
  <si>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</si>
  <si>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</si>
  <si>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</si>
  <si>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</si>
  <si>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</si>
  <si>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</si>
  <si>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</si>
  <si>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</si>
  <si>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</si>
  <si>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</si>
  <si>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</si>
  <si>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</si>
  <si>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</si>
  <si>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</si>
  <si>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</si>
  <si>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</si>
  <si>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</si>
  <si>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</si>
  <si>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</si>
  <si>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</si>
  <si>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</si>
  <si>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</si>
  <si>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</si>
  <si>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</si>
  <si>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</si>
  <si>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</si>
  <si>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</si>
  <si>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</si>
  <si>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</si>
  <si>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</si>
  <si>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</si>
  <si>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</si>
  <si>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</si>
  <si>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</si>
  <si>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</si>
  <si>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</si>
  <si>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</si>
  <si>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</si>
  <si>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</si>
  <si>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</si>
  <si>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</si>
  <si>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</si>
  <si>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</si>
  <si>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</si>
  <si>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</si>
  <si>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</si>
  <si>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</si>
  <si>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</si>
  <si>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</si>
  <si>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</si>
  <si>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</si>
  <si>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</si>
  <si>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</si>
  <si>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</si>
  <si>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</si>
  <si>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</si>
  <si>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</si>
  <si>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</si>
  <si>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</si>
  <si>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</si>
  <si>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</si>
  <si>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</si>
  <si>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</si>
  <si>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</si>
  <si>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</si>
  <si>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</si>
  <si>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</si>
  <si>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</si>
  <si>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</si>
  <si>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</si>
  <si>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</si>
  <si>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</si>
  <si>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</si>
  <si>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</si>
  <si>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</si>
  <si>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</si>
  <si>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</si>
  <si>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</si>
  <si>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</si>
  <si>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</si>
  <si>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</si>
  <si>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</si>
  <si>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</si>
  <si>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</si>
  <si>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</si>
  <si>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</si>
  <si>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</si>
  <si>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</si>
  <si>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</si>
  <si>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</si>
  <si>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</si>
  <si>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</si>
  <si>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</si>
  <si>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</si>
  <si>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</si>
  <si>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</si>
  <si>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</si>
  <si>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</si>
  <si>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</si>
  <si>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</si>
  <si>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</si>
  <si>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</si>
  <si>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</si>
  <si>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</si>
  <si>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</si>
  <si>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</si>
  <si>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</si>
  <si>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</si>
  <si>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</si>
  <si>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</si>
  <si>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</si>
  <si>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</si>
  <si>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</si>
  <si>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</si>
  <si>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</si>
  <si>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</si>
  <si>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</si>
  <si>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</si>
  <si>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</si>
  <si>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</si>
  <si>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</si>
  <si>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</si>
  <si>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</si>
  <si>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</si>
  <si>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</si>
  <si>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</si>
  <si>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</si>
  <si>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</si>
  <si>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</si>
  <si>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</si>
  <si>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</si>
  <si>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</si>
  <si>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</si>
  <si>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</si>
  <si>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</si>
  <si>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</si>
  <si>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</si>
  <si>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</si>
  <si>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</si>
  <si>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</si>
  <si>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</si>
  <si>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</si>
  <si>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</si>
  <si>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</si>
  <si>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</si>
  <si>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</si>
  <si>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</si>
  <si>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</si>
  <si>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</si>
  <si>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</si>
  <si>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</si>
  <si>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</si>
  <si>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</si>
  <si>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</si>
  <si>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</si>
  <si>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</si>
  <si>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</si>
  <si>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</si>
  <si>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</si>
  <si>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</si>
  <si>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</si>
  <si>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</si>
  <si>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</si>
  <si>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</si>
  <si>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</si>
  <si>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</si>
  <si>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</si>
  <si>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</si>
  <si>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</si>
  <si>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</si>
  <si>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</si>
  <si>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</si>
  <si>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</si>
  <si>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</si>
  <si>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</si>
  <si>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</si>
  <si>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</si>
  <si>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</si>
  <si>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</si>
  <si>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</si>
  <si>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</si>
  <si>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</si>
  <si>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</si>
  <si>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</si>
  <si>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</si>
  <si>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</si>
  <si>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</si>
  <si>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</si>
  <si>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</si>
  <si>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</si>
  <si>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</si>
  <si>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</si>
  <si>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</si>
  <si>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</si>
  <si>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</si>
  <si>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</si>
  <si>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</si>
  <si>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</si>
  <si>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</si>
  <si>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</si>
  <si>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</si>
  <si>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</si>
  <si>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</si>
  <si>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</si>
  <si>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</si>
  <si>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</si>
  <si>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</si>
  <si>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</si>
  <si>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</si>
  <si>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</si>
  <si>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</si>
  <si>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</si>
  <si>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</si>
  <si>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</si>
  <si>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</si>
  <si>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</si>
  <si>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</si>
  <si>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</si>
  <si>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</si>
  <si>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</si>
  <si>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</si>
  <si>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</si>
  <si>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</si>
  <si>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</si>
  <si>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</si>
  <si>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</si>
  <si>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</si>
  <si>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</si>
  <si>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</si>
  <si>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</si>
  <si>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</si>
  <si>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</si>
  <si>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</si>
  <si>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</si>
  <si>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</si>
  <si>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</si>
  <si>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</si>
  <si>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</si>
  <si>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</si>
  <si>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</si>
  <si>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</si>
  <si>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</si>
  <si>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</si>
  <si>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</si>
  <si>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</si>
  <si>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</si>
  <si>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</si>
  <si>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</si>
  <si>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</si>
  <si>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</si>
  <si>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</si>
  <si>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</si>
  <si>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</si>
  <si>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</si>
  <si>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</si>
  <si>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</si>
  <si>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</si>
  <si>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</si>
  <si>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</si>
  <si>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</si>
  <si>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</si>
  <si>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</si>
  <si>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</si>
  <si>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</si>
  <si>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</si>
  <si>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</si>
  <si>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</si>
  <si>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</si>
  <si>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</si>
  <si>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</si>
  <si>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</si>
  <si>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</si>
  <si>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</si>
  <si>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</si>
  <si>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</si>
  <si>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</si>
  <si>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</si>
  <si>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</si>
  <si>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</si>
  <si>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</si>
  <si>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</si>
  <si>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</si>
  <si>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</si>
  <si>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</si>
  <si>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</si>
  <si>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</si>
  <si>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</si>
  <si>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</si>
  <si>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</si>
  <si>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</si>
  <si>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</si>
  <si>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</si>
  <si>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</si>
  <si>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</si>
  <si>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</si>
  <si>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</si>
  <si>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</si>
  <si>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</si>
  <si>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</si>
  <si>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</si>
  <si>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</si>
  <si>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</si>
  <si>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</si>
  <si>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</si>
  <si>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</si>
  <si>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</si>
  <si>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</si>
  <si>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</si>
  <si>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</si>
  <si>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</si>
  <si>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</si>
  <si>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</si>
  <si>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</si>
  <si>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</si>
  <si>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</si>
  <si>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</si>
  <si>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</si>
  <si>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</si>
  <si>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</si>
  <si>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</si>
  <si>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</si>
  <si>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</si>
  <si>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</si>
  <si>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</si>
  <si>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</si>
  <si>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</si>
  <si>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</si>
  <si>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</si>
  <si>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</si>
  <si>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</si>
  <si>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</si>
  <si>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</si>
  <si>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</si>
  <si>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</si>
  <si>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</si>
  <si>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</si>
  <si>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</si>
  <si>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</si>
  <si>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</si>
  <si>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</si>
  <si>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</si>
  <si>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</si>
  <si>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</si>
  <si>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</si>
  <si>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</si>
  <si>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</si>
  <si>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</si>
  <si>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</si>
  <si>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</si>
  <si>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</si>
  <si>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</si>
  <si>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</si>
  <si>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</si>
  <si>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</si>
  <si>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</si>
  <si>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</si>
  <si>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</si>
  <si>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</si>
  <si>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</si>
  <si>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</si>
  <si>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</si>
  <si>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</si>
  <si>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</si>
  <si>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</si>
  <si>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</si>
  <si>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</si>
  <si>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</si>
  <si>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</si>
  <si>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</si>
  <si>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</si>
  <si>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</si>
  <si>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</si>
  <si>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</si>
  <si>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</si>
  <si>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</si>
  <si>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</si>
  <si>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</si>
  <si>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</si>
  <si>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</si>
  <si>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</si>
  <si>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</si>
  <si>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</si>
  <si>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</si>
  <si>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</si>
  <si>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</si>
  <si>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</si>
  <si>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</si>
  <si>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</si>
  <si>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</si>
  <si>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</si>
  <si>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</si>
  <si>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</si>
  <si>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</si>
  <si>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</si>
  <si>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</si>
  <si>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</si>
  <si>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</si>
  <si>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</si>
  <si>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</si>
  <si>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</si>
  <si>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</si>
  <si>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</si>
  <si>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</si>
  <si>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</si>
  <si>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</si>
  <si>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</si>
  <si>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</si>
  <si>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</si>
  <si>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</si>
  <si>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</si>
  <si>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</si>
  <si>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</si>
  <si>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</si>
  <si>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</si>
  <si>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</si>
  <si>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</si>
  <si>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</si>
  <si>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</si>
  <si>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</si>
  <si>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</si>
  <si>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</si>
  <si>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</si>
  <si>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</si>
  <si>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</si>
  <si>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</si>
  <si>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</si>
  <si>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</si>
  <si>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</si>
  <si>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</si>
  <si>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</si>
  <si>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</si>
  <si>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</si>
  <si>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</si>
  <si>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</si>
  <si>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</si>
  <si>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</si>
  <si>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</si>
  <si>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</si>
  <si>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</si>
  <si>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</si>
  <si>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</si>
  <si>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</si>
  <si>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</si>
  <si>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</si>
  <si>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</si>
  <si>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</si>
  <si>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</si>
  <si>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</si>
  <si>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</si>
  <si>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</si>
  <si>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</si>
  <si>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</si>
  <si>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</si>
  <si>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</si>
  <si>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</si>
  <si>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</si>
  <si>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</si>
  <si>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</si>
  <si>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</si>
  <si>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</si>
  <si>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</si>
  <si>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</si>
  <si>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</si>
  <si>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</si>
  <si>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</si>
  <si>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</si>
  <si>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</si>
  <si>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</si>
  <si>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</si>
  <si>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</si>
  <si>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</si>
  <si>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</si>
  <si>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</si>
  <si>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</si>
  <si>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</si>
  <si>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</si>
  <si>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</si>
  <si>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</si>
  <si>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</si>
  <si>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</si>
  <si>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</si>
  <si>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</si>
  <si>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</si>
  <si>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</si>
  <si>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</si>
  <si>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</si>
  <si>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</si>
  <si>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</si>
  <si>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</si>
  <si>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</si>
  <si>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</si>
  <si>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</si>
  <si>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</si>
  <si>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</si>
  <si>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</si>
  <si>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</si>
  <si>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</si>
  <si>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</si>
  <si>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</si>
  <si>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</si>
  <si>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</si>
  <si>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</si>
  <si>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</si>
  <si>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</si>
  <si>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</si>
  <si>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</si>
  <si>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</si>
  <si>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</si>
  <si>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</si>
  <si>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</si>
  <si>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</si>
  <si>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</si>
  <si>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</si>
  <si>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</si>
  <si>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</si>
  <si>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</si>
  <si>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</si>
  <si>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</si>
  <si>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</si>
  <si>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</si>
  <si>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</si>
  <si>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</si>
  <si>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</si>
  <si>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</si>
  <si>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</si>
  <si>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</si>
  <si>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</si>
  <si>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</si>
  <si>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</si>
  <si>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</si>
  <si>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</si>
  <si>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</si>
  <si>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</si>
  <si>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</si>
  <si>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</si>
  <si>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</si>
  <si>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</si>
  <si>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</si>
  <si>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</si>
  <si>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</si>
  <si>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</si>
  <si>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</si>
  <si>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</si>
  <si>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</si>
  <si>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</si>
  <si>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</si>
  <si>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</si>
  <si>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</si>
  <si>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</si>
  <si>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</si>
  <si>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</si>
  <si>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</si>
  <si>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</si>
  <si>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</si>
  <si>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</si>
  <si>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</si>
  <si>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</si>
  <si>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</si>
  <si>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</si>
  <si>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</si>
  <si>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</si>
  <si>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</si>
  <si>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</si>
  <si>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</si>
  <si>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</si>
  <si>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</si>
  <si>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</si>
  <si>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</si>
  <si>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</si>
  <si>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</si>
  <si>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</si>
  <si>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</si>
  <si>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</si>
  <si>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</si>
  <si>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</si>
  <si>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</si>
  <si>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</si>
  <si>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</si>
  <si>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</si>
  <si>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</si>
  <si>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</si>
  <si>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</si>
  <si>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</si>
  <si>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</si>
  <si>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</si>
  <si>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</si>
  <si>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</si>
  <si>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</si>
  <si>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</si>
  <si>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</si>
  <si>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</si>
  <si>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</si>
  <si>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</si>
  <si>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</si>
  <si>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</si>
  <si>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</si>
  <si>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</si>
  <si>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</si>
  <si>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</si>
  <si>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</si>
  <si>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</si>
  <si>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</si>
  <si>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</si>
  <si>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</si>
  <si>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</si>
  <si>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</si>
  <si>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</si>
  <si>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</si>
  <si>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</si>
  <si>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</si>
  <si>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</si>
  <si>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</si>
  <si>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</si>
  <si>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</si>
  <si>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</si>
  <si>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</si>
  <si>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</si>
  <si>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</si>
  <si>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</si>
  <si>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</si>
  <si>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</si>
  <si>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</si>
  <si>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</si>
  <si>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</si>
  <si>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</si>
  <si>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</si>
  <si>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</si>
  <si>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</si>
  <si>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</si>
  <si>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</si>
  <si>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</si>
  <si>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</si>
  <si>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</si>
  <si>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</si>
  <si>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</si>
  <si>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</si>
  <si>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</si>
  <si>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</si>
  <si>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</si>
  <si>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</si>
  <si>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</si>
  <si>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</si>
  <si>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</si>
  <si>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</si>
  <si>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</si>
  <si>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</si>
  <si>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</si>
  <si>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</si>
  <si>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</si>
  <si>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</si>
  <si>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</si>
  <si>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</si>
  <si>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</si>
  <si>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</si>
  <si>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</si>
  <si>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</si>
  <si>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</si>
  <si>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</si>
  <si>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</si>
  <si>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</si>
  <si>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</si>
  <si>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</si>
  <si>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</si>
  <si>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</si>
  <si>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</si>
  <si>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</si>
  <si>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</si>
  <si>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</si>
  <si>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</si>
  <si>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</si>
  <si>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</si>
  <si>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</si>
  <si>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</si>
  <si>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</si>
  <si>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</si>
  <si>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</si>
  <si>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</si>
  <si>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</si>
  <si>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</si>
  <si>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</si>
  <si>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</si>
  <si>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</si>
  <si>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</si>
  <si>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</si>
  <si>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</si>
  <si>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</si>
  <si>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</si>
  <si>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</si>
  <si>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</si>
  <si>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</si>
  <si>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</si>
  <si>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</si>
  <si>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</si>
  <si>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</si>
  <si>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</si>
  <si>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</si>
  <si>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</si>
  <si>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</si>
  <si>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</si>
  <si>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</si>
  <si>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</si>
  <si>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</si>
  <si>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</si>
  <si>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</si>
  <si>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</si>
  <si>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</si>
  <si>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</si>
  <si>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</si>
  <si>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</si>
  <si>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</si>
  <si>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</si>
  <si>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</si>
  <si>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</si>
  <si>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</si>
  <si>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</si>
  <si>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</si>
  <si>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</si>
  <si>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</si>
  <si>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</si>
  <si>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</si>
  <si>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</si>
  <si>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</si>
  <si>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</si>
  <si>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</si>
  <si>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</si>
  <si>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</si>
  <si>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</si>
  <si>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</si>
  <si>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</si>
  <si>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</si>
  <si>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</si>
  <si>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</si>
  <si>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</si>
  <si>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</si>
  <si>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</si>
  <si>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</si>
  <si>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</si>
  <si>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</si>
  <si>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</si>
  <si>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</si>
  <si>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</si>
  <si>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</si>
  <si>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</si>
  <si>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</si>
  <si>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</si>
  <si>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</si>
  <si>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</si>
  <si>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</si>
  <si>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</si>
  <si>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</si>
  <si>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</si>
  <si>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</si>
  <si>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</si>
  <si>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</si>
  <si>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</si>
  <si>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</si>
  <si>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</si>
  <si>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</si>
  <si>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</si>
  <si>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</si>
  <si>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</si>
  <si>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</si>
  <si>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</si>
  <si>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</si>
  <si>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</si>
  <si>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</si>
  <si>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</si>
  <si>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</si>
  <si>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</si>
  <si>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</si>
  <si>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</si>
  <si>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</si>
  <si>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</si>
  <si>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</si>
  <si>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</si>
  <si>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</si>
  <si>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</si>
  <si>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</si>
  <si>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</si>
  <si>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</si>
  <si>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</si>
  <si>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</si>
  <si>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</si>
  <si>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</si>
  <si>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</si>
  <si>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</si>
  <si>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</si>
  <si>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</si>
  <si>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</si>
  <si>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</si>
  <si>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</si>
  <si>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</si>
  <si>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</si>
  <si>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</si>
  <si>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</si>
  <si>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</si>
  <si>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</si>
  <si>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</si>
  <si>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</si>
  <si>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</si>
  <si>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</si>
  <si>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</si>
  <si>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</si>
  <si>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</si>
  <si>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</si>
  <si>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</si>
  <si>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</si>
  <si>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</si>
  <si>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</si>
  <si>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</si>
  <si>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</si>
  <si>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</si>
  <si>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</si>
  <si>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</si>
  <si>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</si>
  <si>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</si>
  <si>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</si>
  <si>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</si>
  <si>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</si>
  <si>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</si>
  <si>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</si>
  <si>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</si>
  <si>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</si>
  <si>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</si>
  <si>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</si>
  <si>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</si>
  <si>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</si>
  <si>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</si>
  <si>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</si>
  <si>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</si>
  <si>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</si>
  <si>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</si>
  <si>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</si>
  <si>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</si>
  <si>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</si>
  <si>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</si>
  <si>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</si>
  <si>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</si>
  <si>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</si>
  <si>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</si>
  <si>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</si>
  <si>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</si>
  <si>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</si>
  <si>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</si>
  <si>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</si>
  <si>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</si>
  <si>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</si>
  <si>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</si>
  <si>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</si>
  <si>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</si>
  <si>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</si>
  <si>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</si>
  <si>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</si>
  <si>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</si>
  <si>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</si>
  <si>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</si>
  <si>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</si>
  <si>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</si>
  <si>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</si>
  <si>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</si>
  <si>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</si>
  <si>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</si>
  <si>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</si>
  <si>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</si>
  <si>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</si>
  <si>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</si>
  <si>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</si>
  <si>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</si>
  <si>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</si>
  <si>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</si>
  <si>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</si>
  <si>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</si>
  <si>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</si>
  <si>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</si>
  <si>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</si>
  <si>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</si>
  <si>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</si>
  <si>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</si>
  <si>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</si>
  <si>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</si>
  <si>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</si>
  <si>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</si>
  <si>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</si>
  <si>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</si>
  <si>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</si>
  <si>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</si>
  <si>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</si>
  <si>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</si>
  <si>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</si>
  <si>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</si>
  <si>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</si>
  <si>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</si>
  <si>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</si>
  <si>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</si>
  <si>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</si>
  <si>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</si>
  <si>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</si>
  <si>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</si>
  <si>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</si>
  <si>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</si>
  <si>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</si>
  <si>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</si>
  <si>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</si>
  <si>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</si>
  <si>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</si>
  <si>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</si>
  <si>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</si>
  <si>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</si>
  <si>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</si>
  <si>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</si>
  <si>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</si>
  <si>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</si>
  <si>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</si>
  <si>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</si>
  <si>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</si>
  <si>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</si>
  <si>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</si>
  <si>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</si>
  <si>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</si>
  <si>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</si>
  <si>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</si>
  <si>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</si>
  <si>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</si>
  <si>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</si>
  <si>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</si>
  <si>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</si>
  <si>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</si>
  <si>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</si>
  <si>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</si>
  <si>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</si>
  <si>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</si>
  <si>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</si>
  <si>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</si>
  <si>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</si>
  <si>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</si>
  <si>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</si>
  <si>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</si>
  <si>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</si>
  <si>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</si>
  <si>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</si>
  <si>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</si>
  <si>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</si>
  <si>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</si>
  <si>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</si>
  <si>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</si>
  <si>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</si>
  <si>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</si>
  <si>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</si>
  <si>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</si>
  <si>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</si>
  <si>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</si>
  <si>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</si>
  <si>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</si>
  <si>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</si>
  <si>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</si>
  <si>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</si>
  <si>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</si>
  <si>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</si>
  <si>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</si>
  <si>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</si>
  <si>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</si>
  <si>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</si>
  <si>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</si>
  <si>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</si>
  <si>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</si>
  <si>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</si>
  <si>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</si>
  <si>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</si>
  <si>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</si>
  <si>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</si>
  <si>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</si>
  <si>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</si>
  <si>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</si>
  <si>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</si>
  <si>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</si>
  <si>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</si>
  <si>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</si>
  <si>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</si>
  <si>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</si>
  <si>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</si>
  <si>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</si>
  <si>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</si>
  <si>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</si>
  <si>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</si>
  <si>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</si>
  <si>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</si>
  <si>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</si>
  <si>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</si>
  <si>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</si>
  <si>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</si>
  <si>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</si>
  <si>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</si>
  <si>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</si>
  <si>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</si>
  <si>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</si>
  <si>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</si>
  <si>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</si>
  <si>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</si>
  <si>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</si>
  <si>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</si>
  <si>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</si>
  <si>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</si>
  <si>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</si>
  <si>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</si>
  <si>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</si>
  <si>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</si>
  <si>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</si>
  <si>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</si>
  <si>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</si>
  <si>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</si>
  <si>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</si>
  <si>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</si>
  <si>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</si>
  <si>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</si>
  <si>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</si>
  <si>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</si>
  <si>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</si>
  <si>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</si>
  <si>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</si>
  <si>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</si>
  <si>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</si>
  <si>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</si>
  <si>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</si>
  <si>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</si>
  <si>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</si>
  <si>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</si>
  <si>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</si>
  <si>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</si>
  <si>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</si>
  <si>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</si>
  <si>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</si>
  <si>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</si>
  <si>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</si>
  <si>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</si>
  <si>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</si>
  <si>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</si>
  <si>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</si>
  <si>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</si>
  <si>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</si>
  <si>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</si>
  <si>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</si>
  <si>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</si>
  <si>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</si>
  <si>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</si>
  <si>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</si>
  <si>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</si>
  <si>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</si>
  <si>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</si>
  <si>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</si>
  <si>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</si>
  <si>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</si>
  <si>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</si>
  <si>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</si>
  <si>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</si>
  <si>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</si>
  <si>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</si>
  <si>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</si>
  <si>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</si>
  <si>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</si>
  <si>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</si>
  <si>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</si>
  <si>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</si>
  <si>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</si>
  <si>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</si>
  <si>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</si>
  <si>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</si>
  <si>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</si>
  <si>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</si>
  <si>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</si>
  <si>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</si>
  <si>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</si>
  <si>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</si>
  <si>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</si>
  <si>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</si>
  <si>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</si>
  <si>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</si>
  <si>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</si>
  <si>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</si>
  <si>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</si>
  <si>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</si>
  <si>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</si>
  <si>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</si>
  <si>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</si>
  <si>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</si>
  <si>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</si>
  <si>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</si>
  <si>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</si>
  <si>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</si>
  <si>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</si>
  <si>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</si>
  <si>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</si>
  <si>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</si>
  <si>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</si>
  <si>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</si>
  <si>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</si>
  <si>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</si>
  <si>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</si>
  <si>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</si>
  <si>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</si>
  <si>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</si>
  <si>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</si>
  <si>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</si>
  <si>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</si>
  <si>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</si>
  <si>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</si>
  <si>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</si>
  <si>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</si>
  <si>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</si>
  <si>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</si>
  <si>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</si>
  <si>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</si>
  <si>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</si>
  <si>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</si>
  <si>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</si>
  <si>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</si>
  <si>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</si>
  <si>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</si>
  <si>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</si>
  <si>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</si>
  <si>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</si>
  <si>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</si>
  <si>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</si>
  <si>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</si>
  <si>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</si>
  <si>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</si>
  <si>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</si>
  <si>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</si>
  <si>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</si>
  <si>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</si>
  <si>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</si>
  <si>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</si>
  <si>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</si>
  <si>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</si>
  <si>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</si>
  <si>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</si>
  <si>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</si>
  <si>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</si>
  <si>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</si>
  <si>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</si>
  <si>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</si>
  <si>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</si>
  <si>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</si>
  <si>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</si>
  <si>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</si>
  <si>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</si>
  <si>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</si>
  <si>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</si>
  <si>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</si>
  <si>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</si>
  <si>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</si>
  <si>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</si>
  <si>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</si>
  <si>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</si>
  <si>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</si>
  <si>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</si>
  <si>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</si>
  <si>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</si>
  <si>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</si>
  <si>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</si>
  <si>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</si>
  <si>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</si>
  <si>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</si>
  <si>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</si>
  <si>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</si>
  <si>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</si>
  <si>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</si>
  <si>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</si>
  <si>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</si>
  <si>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</si>
  <si>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</si>
  <si>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</si>
  <si>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</si>
  <si>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</si>
  <si>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</si>
  <si>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</si>
  <si>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</si>
  <si>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</si>
  <si>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</si>
  <si>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</si>
  <si>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</si>
  <si>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</si>
  <si>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</si>
  <si>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</si>
  <si>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</si>
  <si>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</si>
  <si>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</si>
  <si>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</si>
  <si>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</si>
  <si>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</si>
  <si>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</si>
  <si>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</si>
  <si>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</si>
  <si>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</si>
  <si>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</si>
  <si>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</si>
  <si>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</si>
  <si>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</si>
  <si>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</si>
  <si>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</si>
  <si>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</si>
  <si>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</si>
  <si>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</si>
  <si>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</si>
  <si>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</si>
  <si>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</si>
  <si>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</si>
  <si>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</si>
  <si>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</si>
  <si>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</si>
  <si>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</si>
  <si>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</si>
  <si>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</si>
  <si>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</si>
  <si>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</si>
  <si>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</si>
  <si>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</si>
  <si>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</si>
  <si>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</si>
  <si>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</si>
  <si>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</si>
  <si>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</si>
  <si>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</si>
  <si>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</si>
  <si>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</si>
  <si>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</si>
  <si>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</si>
  <si>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</si>
  <si>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</si>
  <si>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</si>
  <si>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</si>
  <si>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</si>
  <si>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</si>
  <si>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</si>
  <si>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</si>
  <si>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</si>
  <si>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</si>
  <si>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</si>
  <si>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</si>
  <si>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</si>
  <si>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</si>
  <si>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</si>
  <si>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</si>
  <si>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</si>
  <si>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</si>
  <si>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</si>
  <si>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</si>
  <si>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</si>
  <si>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</si>
  <si>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</si>
  <si>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</si>
  <si>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</si>
  <si>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</si>
  <si>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</si>
  <si>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</si>
  <si>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</si>
  <si>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</si>
  <si>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</si>
  <si>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</si>
  <si>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</si>
  <si>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</si>
  <si>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</si>
  <si>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</si>
  <si>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</si>
  <si>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</si>
  <si>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</si>
  <si>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</si>
  <si>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</si>
  <si>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</si>
  <si>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</si>
  <si>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</si>
  <si>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</si>
  <si>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</si>
  <si>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</si>
  <si>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</si>
  <si>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</si>
  <si>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</si>
  <si>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</si>
  <si>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</si>
  <si>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</si>
  <si>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</si>
  <si>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</si>
  <si>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</si>
  <si>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</si>
  <si>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</si>
  <si>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</si>
  <si>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</si>
  <si>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</si>
  <si>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</si>
  <si>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</si>
  <si>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</si>
  <si>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</si>
  <si>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</si>
  <si>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</si>
  <si>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</si>
  <si>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</si>
  <si>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</si>
  <si>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</si>
  <si>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</si>
  <si>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</si>
  <si>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</si>
  <si>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</si>
  <si>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</si>
  <si>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</si>
  <si>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</si>
  <si>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</si>
  <si>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</si>
  <si>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</si>
  <si>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</si>
  <si>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</si>
  <si>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</si>
  <si>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</si>
  <si>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</si>
  <si>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</si>
  <si>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</si>
  <si>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</si>
  <si>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</si>
  <si>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</si>
  <si>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</si>
  <si>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</si>
  <si>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</si>
  <si>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</si>
  <si>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</si>
  <si>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</si>
  <si>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</si>
  <si>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</si>
  <si>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</si>
  <si>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</si>
  <si>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</si>
  <si>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</si>
  <si>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</si>
  <si>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</si>
  <si>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</si>
  <si>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</si>
  <si>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</si>
  <si>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</si>
  <si>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</si>
  <si>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</si>
  <si>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</si>
  <si>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</si>
  <si>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</si>
  <si>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</si>
  <si>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</si>
  <si>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</si>
  <si>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</si>
  <si>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</si>
  <si>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</si>
  <si>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</si>
  <si>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</si>
  <si>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</si>
  <si>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</si>
  <si>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</si>
  <si>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</si>
  <si>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</si>
  <si>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</si>
  <si>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</si>
  <si>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</si>
  <si>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</si>
  <si>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</si>
  <si>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</si>
  <si>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</si>
  <si>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</si>
  <si>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</si>
  <si>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</si>
  <si>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</si>
  <si>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</si>
  <si>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</si>
  <si>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</si>
  <si>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</si>
  <si>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</si>
  <si>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</si>
  <si>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</si>
  <si>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</si>
  <si>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</si>
  <si>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</si>
  <si>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</si>
  <si>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</si>
  <si>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</si>
  <si>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</si>
  <si>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</si>
  <si>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</si>
  <si>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</si>
  <si>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</si>
  <si>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</si>
  <si>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</si>
  <si>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</si>
  <si>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</si>
  <si>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</si>
  <si>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</si>
  <si>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</si>
  <si>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</si>
  <si>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</si>
  <si>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</si>
  <si>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</si>
  <si>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</si>
  <si>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</si>
  <si>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</si>
  <si>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</si>
  <si>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</si>
  <si>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</si>
  <si>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</si>
  <si>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</si>
  <si>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</si>
  <si>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</si>
  <si>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</si>
  <si>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</si>
  <si>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</si>
  <si>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</si>
  <si>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</si>
  <si>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</si>
  <si>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</si>
  <si>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</si>
  <si>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</si>
  <si>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</si>
  <si>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</si>
  <si>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</si>
  <si>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</si>
  <si>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</si>
  <si>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</si>
  <si>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</si>
  <si>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</si>
  <si>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</si>
  <si>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</si>
  <si>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</si>
  <si>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</si>
  <si>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</si>
  <si>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</si>
  <si>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</si>
  <si>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</si>
  <si>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</si>
  <si>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</si>
  <si>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</si>
  <si>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</si>
  <si>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</si>
  <si>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</si>
  <si>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</si>
  <si>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</si>
  <si>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</si>
  <si>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</si>
  <si>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</si>
  <si>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</si>
  <si>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</si>
  <si>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</si>
  <si>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</si>
  <si>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</si>
  <si>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</si>
  <si>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</si>
  <si>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</si>
  <si>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</si>
  <si>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</si>
  <si>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</si>
  <si>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</si>
  <si>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</si>
  <si>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</si>
  <si>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</si>
  <si>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</si>
  <si>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</si>
  <si>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</si>
  <si>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</si>
  <si>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</si>
  <si>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</si>
  <si>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</si>
  <si>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</si>
  <si>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</si>
  <si>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</si>
  <si>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</si>
  <si>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</si>
  <si>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</si>
  <si>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</si>
  <si>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</si>
  <si>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</si>
  <si>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</si>
  <si>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</si>
  <si>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</si>
  <si>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</si>
  <si>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</si>
  <si>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</si>
  <si>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</si>
  <si>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</si>
  <si>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</si>
  <si>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</si>
  <si>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</si>
  <si>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</si>
  <si>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</si>
  <si>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</si>
  <si>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</si>
  <si>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</si>
  <si>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</si>
  <si>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</si>
  <si>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</si>
  <si>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</si>
  <si>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</si>
  <si>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</si>
  <si>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</si>
  <si>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</si>
  <si>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</si>
  <si>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</si>
  <si>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</si>
  <si>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</si>
  <si>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</si>
  <si>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</si>
  <si>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</si>
  <si>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</si>
  <si>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</si>
  <si>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</si>
  <si>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</si>
  <si>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</si>
  <si>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</si>
  <si>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</si>
  <si>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</si>
  <si>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</si>
  <si>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</si>
  <si>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</si>
  <si>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</si>
  <si>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</si>
  <si>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</si>
  <si>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</si>
  <si>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</si>
  <si>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</si>
  <si>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</si>
  <si>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</si>
  <si>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</si>
  <si>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</si>
  <si>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</si>
  <si>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</si>
  <si>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</si>
  <si>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</si>
  <si>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</si>
  <si>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</si>
  <si>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</si>
  <si>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</si>
  <si>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</si>
  <si>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</si>
  <si>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</si>
  <si>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</si>
  <si>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</si>
  <si>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</si>
  <si>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</si>
  <si>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</si>
  <si>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</si>
  <si>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</si>
  <si>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</si>
  <si>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</si>
  <si>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</si>
  <si>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</si>
  <si>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</si>
  <si>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</si>
  <si>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</si>
  <si>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</si>
  <si>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</si>
  <si>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</si>
  <si>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</si>
  <si>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</si>
  <si>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</si>
  <si>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</si>
  <si>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</si>
  <si>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</si>
  <si>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</si>
  <si>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</si>
  <si>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</si>
  <si>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</si>
  <si>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</si>
  <si>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</si>
  <si>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</si>
  <si>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</si>
  <si>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</si>
  <si>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</si>
  <si>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</si>
  <si>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</si>
  <si>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</si>
  <si>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</si>
  <si>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</si>
  <si>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</si>
  <si>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</si>
  <si>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</si>
  <si>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</si>
  <si>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</si>
  <si>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</si>
  <si>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</si>
  <si>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</si>
  <si>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</si>
  <si>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</si>
  <si>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</si>
  <si>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</si>
  <si>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</si>
  <si>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</si>
  <si>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</si>
  <si>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</si>
  <si>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</si>
  <si>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</si>
  <si>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</si>
  <si>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</si>
  <si>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</si>
  <si>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</si>
  <si>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</si>
  <si>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</si>
  <si>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</si>
  <si>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</si>
  <si>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</si>
  <si>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</si>
  <si>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</si>
  <si>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</si>
  <si>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</si>
  <si>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</si>
  <si>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</si>
  <si>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</si>
  <si>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</si>
  <si>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</si>
  <si>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</si>
  <si>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</si>
  <si>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</si>
  <si>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</si>
  <si>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</si>
  <si>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</si>
  <si>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</si>
  <si>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</si>
  <si>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</si>
  <si>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</si>
  <si>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</si>
  <si>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</si>
  <si>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</si>
  <si>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</si>
  <si>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</si>
  <si>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</si>
  <si>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</si>
  <si>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</si>
  <si>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</si>
  <si>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</si>
  <si>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</si>
  <si>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</si>
  <si>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</si>
  <si>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</si>
  <si>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</si>
  <si>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</si>
  <si>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</si>
  <si>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</si>
  <si>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</si>
  <si>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</si>
  <si>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</si>
  <si>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</si>
  <si>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</si>
  <si>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</si>
  <si>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</si>
  <si>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</si>
  <si>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</si>
  <si>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</si>
  <si>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</si>
  <si>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</si>
  <si>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</si>
  <si>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</si>
  <si>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</si>
  <si>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</si>
  <si>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</si>
  <si>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</si>
  <si>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</si>
  <si>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</si>
  <si>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</si>
  <si>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</si>
  <si>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</si>
  <si>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</si>
  <si>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</si>
  <si>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</si>
  <si>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</si>
  <si>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</si>
  <si>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</si>
  <si>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</si>
  <si>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</si>
  <si>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</si>
  <si>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</si>
  <si>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</si>
  <si>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</si>
  <si>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</si>
  <si>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</si>
  <si>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</si>
  <si>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</si>
  <si>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</si>
  <si>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</si>
  <si>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</si>
  <si>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</si>
  <si>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</si>
  <si>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</si>
  <si>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</si>
  <si>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</si>
  <si>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</si>
  <si>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</si>
  <si>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</si>
  <si>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</si>
  <si>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</si>
  <si>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</si>
  <si>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</si>
  <si>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</si>
  <si>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</si>
  <si>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</si>
  <si>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</si>
  <si>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</si>
  <si>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</si>
  <si>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</si>
  <si>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</si>
  <si>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</si>
  <si>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</si>
  <si>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</si>
  <si>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</si>
  <si>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</si>
  <si>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</si>
  <si>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</si>
  <si>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</si>
  <si>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</si>
  <si>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</si>
  <si>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</si>
  <si>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</si>
  <si>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</si>
  <si>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</si>
  <si>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</si>
  <si>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</si>
  <si>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</si>
  <si>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</si>
  <si>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</si>
  <si>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</si>
  <si>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</si>
  <si>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</si>
  <si>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</si>
  <si>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</si>
  <si>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</si>
  <si>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</si>
  <si>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</si>
  <si>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</si>
  <si>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</si>
  <si>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</si>
  <si>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</si>
  <si>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</si>
  <si>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</si>
  <si>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</si>
  <si>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</si>
  <si>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</si>
  <si>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</si>
  <si>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</si>
  <si>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</si>
  <si>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</si>
  <si>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</si>
  <si>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</si>
  <si>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</si>
  <si>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</si>
  <si>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</si>
  <si>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</si>
  <si>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</si>
  <si>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</si>
  <si>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</si>
  <si>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</si>
  <si>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</si>
  <si>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</si>
  <si>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</si>
  <si>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</si>
  <si>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</si>
  <si>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</si>
  <si>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</si>
  <si>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</si>
  <si>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</si>
  <si>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</si>
  <si>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</si>
  <si>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</si>
  <si>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</si>
  <si>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</si>
  <si>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</si>
  <si>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</si>
  <si>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</si>
  <si>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</si>
  <si>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</si>
  <si>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</si>
  <si>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</si>
  <si>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</si>
  <si>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</si>
  <si>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</si>
  <si>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</si>
  <si>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</si>
  <si>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</si>
  <si>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</si>
  <si>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</si>
  <si>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</si>
  <si>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</si>
  <si>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</si>
  <si>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</si>
  <si>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</si>
  <si>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</si>
  <si>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</si>
  <si>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</si>
  <si>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</si>
  <si>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</si>
  <si>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</si>
  <si>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</si>
  <si>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</si>
  <si>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</si>
  <si>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</si>
  <si>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</si>
  <si>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</si>
  <si>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</si>
  <si>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</si>
  <si>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</si>
  <si>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</si>
  <si>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</si>
  <si>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</si>
  <si>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</si>
  <si>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</si>
  <si>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</si>
  <si>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</si>
  <si>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</si>
  <si>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</si>
  <si>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</si>
  <si>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</si>
  <si>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</si>
  <si>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</si>
  <si>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</si>
  <si>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</si>
  <si>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</si>
  <si>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</si>
  <si>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</si>
  <si>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</si>
  <si>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</si>
  <si>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</si>
  <si>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</si>
  <si>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</si>
  <si>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</si>
  <si>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</si>
  <si>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</si>
  <si>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</si>
  <si>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</si>
  <si>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</si>
  <si>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</si>
  <si>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</si>
  <si>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</si>
  <si>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</si>
  <si>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</si>
  <si>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</si>
  <si>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</si>
  <si>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</si>
  <si>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</si>
  <si>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</si>
  <si>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</si>
  <si>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</si>
  <si>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</si>
  <si>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</si>
  <si>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</si>
  <si>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</si>
  <si>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</si>
  <si>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</si>
  <si>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</si>
  <si>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</si>
  <si>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</si>
  <si>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</si>
  <si>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</si>
  <si>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</si>
  <si>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</si>
  <si>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</si>
  <si>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</si>
  <si>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</si>
  <si>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</si>
  <si>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</si>
  <si>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</si>
  <si>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</si>
  <si>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</si>
  <si>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</si>
  <si>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</si>
  <si>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</si>
  <si>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</si>
  <si>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</si>
  <si>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</si>
  <si>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</si>
  <si>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</si>
  <si>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</si>
  <si>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</si>
  <si>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</si>
  <si>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</si>
  <si>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</si>
  <si>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</si>
  <si>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</si>
  <si>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</si>
  <si>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</si>
  <si>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</si>
  <si>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</si>
  <si>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</si>
  <si>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</si>
  <si>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</si>
  <si>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</si>
  <si>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</si>
  <si>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</si>
  <si>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</si>
  <si>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</si>
  <si>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</si>
  <si>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</si>
  <si>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</si>
  <si>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</si>
  <si>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</si>
  <si>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</si>
  <si>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</si>
  <si>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</si>
  <si>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</si>
  <si>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</si>
  <si>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</si>
  <si>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</si>
  <si>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</si>
  <si>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</si>
  <si>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</si>
  <si>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</si>
  <si>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</si>
  <si>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</si>
  <si>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</si>
  <si>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</si>
  <si>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</si>
  <si>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</si>
  <si>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</si>
  <si>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</si>
  <si>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</si>
  <si>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</si>
  <si>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</si>
  <si>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</si>
  <si>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</si>
  <si>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</si>
  <si>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</si>
  <si>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</si>
  <si>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</si>
  <si>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</si>
  <si>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</si>
  <si>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</si>
  <si>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</si>
  <si>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</si>
  <si>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</si>
  <si>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</si>
  <si>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</si>
  <si>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</si>
  <si>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</si>
  <si>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</si>
  <si>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</si>
  <si>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</si>
  <si>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</si>
  <si>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</si>
  <si>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</si>
  <si>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</si>
  <si>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</si>
  <si>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</si>
  <si>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</si>
  <si>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</si>
  <si>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</si>
  <si>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</si>
  <si>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</si>
  <si>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</si>
  <si>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</si>
  <si>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</si>
  <si>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</si>
  <si>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</si>
  <si>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</si>
  <si>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</si>
  <si>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</si>
  <si>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</si>
  <si>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</si>
  <si>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</si>
  <si>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</si>
  <si>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</si>
  <si>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</si>
  <si>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</si>
  <si>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</si>
  <si>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</si>
  <si>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</si>
  <si>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</si>
  <si>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</si>
  <si>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</si>
  <si>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</si>
  <si>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</si>
  <si>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</si>
  <si>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</si>
  <si>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</si>
  <si>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</si>
  <si>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</si>
  <si>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</si>
  <si>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</si>
  <si>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</si>
  <si>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</si>
  <si>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</si>
  <si>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</si>
  <si>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</si>
  <si>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</si>
  <si>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</si>
  <si>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</si>
  <si>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</si>
  <si>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</si>
  <si>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</si>
  <si>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</si>
  <si>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</si>
  <si>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</si>
  <si>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</si>
  <si>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</si>
  <si>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</si>
  <si>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</si>
  <si>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</si>
  <si>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</si>
  <si>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</si>
  <si>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</si>
  <si>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</si>
  <si>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</si>
  <si>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</si>
  <si>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</si>
  <si>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</si>
  <si>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</si>
  <si>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</si>
  <si>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</si>
  <si>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</si>
  <si>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</si>
  <si>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</si>
  <si>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</si>
  <si>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</si>
  <si>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</si>
  <si>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</si>
  <si>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</si>
  <si>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</si>
  <si>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</si>
  <si>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</si>
  <si>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</si>
  <si>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</si>
  <si>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</si>
  <si>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</si>
  <si>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</si>
  <si>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</si>
  <si>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</si>
  <si>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</si>
  <si>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</si>
  <si>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</si>
  <si>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</si>
  <si>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</si>
  <si>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</si>
  <si>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</si>
  <si>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</si>
  <si>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</si>
  <si>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</si>
  <si>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</si>
  <si>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</si>
  <si>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</si>
  <si>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</si>
  <si>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</si>
  <si>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</si>
  <si>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</si>
  <si>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</si>
  <si>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</si>
  <si>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</si>
  <si>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</si>
  <si>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</si>
  <si>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</si>
  <si>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</si>
  <si>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</si>
  <si>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</si>
  <si>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</si>
  <si>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</si>
  <si>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</si>
  <si>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</si>
  <si>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</si>
  <si>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</si>
  <si>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</si>
  <si>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</si>
  <si>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</si>
  <si>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</si>
  <si>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</si>
  <si>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</si>
  <si>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</si>
  <si>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</si>
  <si>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</si>
  <si>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</si>
  <si>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</si>
  <si>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</si>
  <si>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</si>
  <si>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</si>
  <si>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</si>
  <si>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</si>
  <si>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</si>
  <si>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</si>
  <si>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</si>
  <si>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</si>
  <si>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</si>
  <si>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</si>
  <si>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</si>
  <si>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</si>
  <si>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</si>
  <si>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</si>
  <si>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</si>
  <si>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</si>
  <si>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</si>
  <si>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</si>
  <si>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</si>
  <si>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</si>
  <si>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</si>
  <si>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</si>
  <si>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</si>
  <si>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</si>
  <si>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</si>
  <si>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</si>
  <si>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</si>
  <si>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</si>
  <si>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</si>
  <si>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</si>
  <si>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</si>
  <si>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</si>
  <si>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</si>
  <si>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</si>
  <si>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</si>
  <si>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</si>
  <si>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</si>
  <si>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</si>
  <si>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</si>
  <si>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</si>
  <si>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</si>
  <si>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</si>
  <si>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</si>
  <si>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</si>
  <si>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</si>
  <si>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</si>
  <si>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</si>
  <si>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</si>
  <si>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</si>
  <si>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</si>
  <si>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</si>
  <si>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</si>
  <si>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</si>
  <si>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</si>
  <si>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</si>
  <si>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</si>
  <si>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</si>
  <si>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</si>
  <si>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</si>
  <si>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</si>
  <si>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</si>
  <si>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</si>
  <si>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</si>
  <si>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</si>
  <si>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</si>
  <si>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</si>
  <si>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</si>
  <si>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</si>
  <si>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</si>
  <si>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</si>
  <si>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</si>
  <si>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</si>
  <si>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</si>
  <si>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</si>
  <si>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</si>
  <si>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</si>
  <si>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</si>
  <si>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</si>
  <si>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</si>
  <si>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</si>
  <si>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</si>
  <si>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</si>
  <si>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</si>
  <si>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</si>
  <si>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</si>
  <si>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</si>
  <si>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</si>
  <si>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</si>
  <si>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</si>
  <si>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</si>
  <si>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</si>
  <si>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</si>
  <si>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</si>
  <si>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</si>
  <si>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</si>
  <si>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</si>
  <si>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</si>
  <si>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</si>
  <si>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</si>
  <si>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</si>
  <si>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</si>
  <si>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</si>
  <si>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</si>
  <si>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</si>
  <si>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</si>
  <si>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</si>
  <si>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</si>
  <si>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</si>
  <si>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</si>
  <si>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</si>
  <si>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</si>
  <si>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</si>
  <si>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</si>
  <si>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</si>
  <si>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</si>
  <si>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</si>
  <si>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</si>
  <si>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</si>
  <si>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</si>
  <si>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</si>
  <si>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</si>
  <si>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</si>
  <si>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</si>
  <si>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</si>
  <si>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</si>
  <si>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</si>
  <si>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</si>
  <si>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</si>
  <si>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</si>
  <si>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</si>
  <si>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</si>
  <si>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</si>
  <si>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</si>
  <si>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</si>
  <si>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</si>
  <si>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</si>
  <si>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</si>
  <si>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</si>
  <si>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</si>
  <si>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</si>
  <si>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</si>
  <si>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</si>
  <si>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</si>
  <si>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</si>
  <si>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</si>
  <si>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</si>
  <si>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</si>
  <si>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</si>
  <si>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</si>
  <si>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</si>
  <si>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</si>
  <si>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</si>
  <si>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</si>
  <si>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</si>
  <si>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</si>
  <si>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</si>
  <si>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</si>
  <si>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</si>
  <si>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</si>
  <si>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</si>
  <si>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</si>
  <si>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</si>
  <si>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</si>
  <si>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</si>
  <si>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</si>
  <si>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</si>
  <si>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</si>
  <si>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</si>
  <si>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</si>
  <si>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</si>
  <si>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</si>
  <si>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</si>
  <si>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</si>
  <si>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</si>
  <si>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</si>
  <si>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</si>
  <si>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</si>
  <si>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</si>
  <si>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</si>
  <si>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</si>
  <si>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</si>
  <si>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</si>
  <si>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</si>
  <si>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</si>
  <si>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</si>
  <si>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</si>
  <si>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</si>
  <si>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</si>
  <si>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</si>
  <si>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</si>
  <si>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</si>
  <si>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</si>
  <si>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</si>
  <si>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</si>
  <si>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</si>
  <si>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</si>
  <si>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</si>
  <si>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</si>
  <si>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</si>
  <si>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</si>
  <si>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</si>
  <si>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</si>
  <si>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</si>
  <si>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</si>
  <si>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</si>
  <si>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</si>
  <si>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</si>
  <si>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</si>
  <si>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</si>
  <si>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</si>
  <si>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</si>
  <si>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</si>
  <si>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</si>
  <si>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</si>
  <si>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</si>
  <si>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</si>
  <si>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</si>
  <si>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</si>
  <si>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</si>
  <si>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</si>
  <si>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</si>
  <si>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</si>
  <si>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</si>
  <si>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</si>
  <si>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</si>
  <si>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</si>
  <si>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</si>
  <si>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</si>
  <si>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</si>
  <si>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</si>
  <si>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</si>
  <si>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</si>
  <si>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</si>
  <si>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</si>
  <si>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</si>
  <si>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</si>
  <si>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</si>
  <si>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</si>
  <si>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</si>
  <si>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</si>
  <si>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</si>
  <si>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</si>
  <si>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</si>
  <si>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</si>
  <si>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</si>
  <si>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</si>
  <si>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</si>
  <si>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</si>
  <si>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</si>
  <si>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</si>
  <si>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</si>
  <si>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</si>
  <si>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</si>
  <si>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</si>
  <si>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</si>
  <si>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</si>
  <si>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</si>
  <si>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</si>
  <si>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</si>
  <si>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</si>
  <si>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</si>
  <si>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</si>
  <si>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</si>
  <si>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</si>
  <si>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</si>
  <si>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</si>
  <si>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</si>
  <si>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</si>
  <si>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</si>
  <si>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</si>
  <si>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</si>
  <si>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</si>
  <si>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</si>
  <si>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</si>
  <si>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</si>
  <si>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</si>
  <si>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</si>
  <si>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</si>
  <si>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</si>
  <si>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</si>
  <si>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</si>
  <si>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</si>
  <si>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</si>
  <si>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</si>
  <si>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</si>
  <si>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</si>
  <si>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</si>
  <si>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</si>
  <si>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</si>
  <si>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</si>
  <si>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</si>
  <si>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</si>
  <si>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</si>
  <si>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</si>
  <si>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</si>
  <si>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</si>
  <si>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</si>
  <si>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</si>
  <si>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</si>
  <si>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</si>
  <si>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</si>
  <si>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</si>
  <si>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</si>
  <si>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</si>
  <si>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</si>
  <si>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</si>
  <si>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</si>
  <si>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</si>
  <si>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</si>
  <si>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</si>
  <si>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</si>
  <si>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</si>
  <si>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</si>
  <si>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</si>
  <si>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</si>
  <si>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</si>
  <si>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</si>
  <si>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</si>
  <si>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</si>
  <si>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</si>
  <si>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</si>
  <si>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</si>
  <si>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</si>
  <si>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</si>
  <si>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</si>
  <si>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</si>
  <si>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</si>
  <si>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</si>
  <si>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</si>
  <si>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</si>
  <si>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</si>
  <si>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</si>
  <si>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</si>
  <si>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</si>
  <si>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</si>
  <si>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</si>
  <si>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</si>
  <si>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</si>
  <si>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</si>
  <si>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</si>
  <si>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</si>
  <si>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</si>
  <si>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</si>
  <si>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</si>
  <si>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</si>
  <si>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</si>
  <si>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</si>
  <si>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</si>
  <si>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</si>
  <si>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</si>
  <si>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</si>
  <si>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</si>
  <si>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</si>
  <si>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</si>
  <si>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</si>
  <si>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</si>
  <si>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</si>
  <si>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</si>
  <si>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</si>
  <si>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</si>
  <si>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</si>
  <si>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</si>
  <si>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</si>
  <si>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</si>
  <si>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</si>
  <si>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</si>
  <si>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</si>
  <si>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</si>
  <si>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</si>
  <si>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</si>
  <si>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</si>
  <si>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</si>
  <si>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</si>
  <si>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</si>
  <si>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</si>
  <si>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</si>
  <si>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</si>
  <si>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</si>
  <si>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</si>
  <si>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</si>
  <si>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</si>
  <si>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</si>
  <si>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</si>
  <si>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</si>
  <si>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</si>
  <si>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</si>
  <si>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</si>
  <si>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</si>
  <si>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</si>
  <si>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</si>
  <si>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</si>
  <si>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</si>
  <si>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</si>
  <si>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</si>
  <si>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</si>
  <si>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</si>
  <si>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</si>
  <si>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</si>
  <si>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</si>
  <si>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</si>
  <si>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</si>
  <si>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</si>
  <si>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</si>
  <si>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</si>
  <si>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</si>
  <si>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</si>
  <si>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</si>
  <si>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</si>
  <si>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</si>
  <si>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</si>
  <si>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</si>
  <si>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</si>
  <si>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</si>
  <si>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</si>
  <si>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</si>
  <si>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</si>
  <si>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</si>
  <si>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</si>
  <si>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</si>
  <si>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</si>
  <si>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</si>
  <si>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</si>
  <si>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</si>
  <si>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</si>
  <si>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</si>
  <si>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</si>
  <si>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</si>
  <si>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</si>
  <si>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</si>
  <si>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</si>
  <si>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</si>
  <si>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</si>
  <si>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</si>
  <si>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</si>
  <si>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</si>
  <si>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</si>
  <si>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</si>
  <si>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</si>
  <si>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</si>
  <si>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</si>
  <si>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</si>
  <si>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</si>
  <si>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</si>
  <si>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</si>
  <si>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</si>
  <si>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</si>
  <si>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</si>
  <si>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</si>
  <si>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</si>
  <si>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</si>
  <si>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</si>
  <si>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</si>
  <si>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</si>
  <si>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</si>
  <si>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</si>
  <si>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</si>
  <si>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</si>
  <si>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</si>
  <si>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</si>
  <si>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</si>
  <si>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</si>
  <si>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</si>
  <si>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</si>
  <si>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</si>
  <si>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</si>
  <si>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</si>
  <si>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</si>
  <si>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</si>
  <si>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</si>
  <si>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</si>
  <si>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</si>
  <si>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</si>
  <si>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</si>
  <si>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</si>
  <si>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</si>
  <si>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</si>
  <si>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</si>
  <si>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</si>
  <si>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</si>
  <si>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</si>
  <si>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</si>
  <si>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</si>
  <si>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</si>
  <si>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</si>
  <si>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</si>
  <si>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</si>
  <si>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</si>
  <si>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</si>
  <si>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</si>
  <si>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</si>
  <si>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</si>
  <si>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</si>
  <si>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</si>
  <si>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</si>
  <si>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</si>
  <si>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</si>
  <si>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</si>
  <si>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</si>
  <si>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</si>
  <si>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</si>
  <si>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</si>
  <si>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</si>
  <si>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</si>
  <si>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</si>
  <si>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</si>
  <si>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</si>
  <si>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</si>
  <si>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</si>
  <si>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</si>
  <si>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</si>
  <si>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</si>
  <si>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</si>
  <si>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</si>
  <si>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</si>
  <si>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</si>
  <si>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</si>
  <si>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</si>
  <si>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</si>
  <si>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</si>
  <si>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</si>
  <si>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</si>
  <si>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</si>
  <si>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</si>
  <si>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</si>
  <si>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</si>
  <si>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</si>
  <si>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</si>
  <si>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</si>
  <si>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</si>
  <si>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</si>
  <si>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</si>
  <si>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</si>
  <si>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</si>
  <si>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</si>
  <si>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</si>
  <si>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</si>
  <si>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</si>
  <si>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</si>
  <si>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</si>
  <si>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</si>
  <si>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</si>
  <si>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</si>
  <si>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</si>
  <si>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</si>
  <si>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</si>
  <si>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</si>
  <si>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</si>
  <si>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</si>
  <si>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</si>
  <si>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</si>
  <si>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</si>
  <si>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</si>
  <si>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</si>
  <si>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</si>
  <si>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</si>
  <si>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</si>
  <si>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</si>
  <si>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</si>
  <si>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</si>
  <si>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</si>
  <si>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</si>
  <si>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</si>
  <si>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</si>
  <si>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</si>
  <si>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</si>
  <si>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</si>
  <si>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</si>
  <si>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</si>
  <si>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</si>
  <si>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</si>
  <si>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</si>
  <si>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</si>
  <si>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</si>
  <si>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</si>
  <si>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</si>
  <si>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</si>
  <si>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</si>
  <si>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</si>
  <si>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</si>
  <si>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</si>
  <si>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</si>
  <si>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</si>
  <si>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</si>
  <si>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</si>
  <si>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</si>
  <si>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</si>
  <si>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</si>
  <si>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</si>
  <si>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</si>
  <si>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</si>
  <si>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</si>
  <si>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</si>
  <si>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</si>
  <si>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</si>
  <si>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</si>
  <si>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</si>
  <si>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</si>
  <si>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</si>
  <si>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</si>
  <si>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</si>
  <si>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</si>
  <si>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</si>
  <si>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</si>
  <si>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</si>
  <si>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</si>
  <si>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</si>
  <si>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</si>
  <si>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</si>
  <si>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</si>
  <si>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</si>
  <si>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</si>
  <si>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</si>
  <si>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</si>
  <si>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</si>
  <si>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</si>
  <si>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</si>
  <si>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</si>
  <si>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</si>
  <si>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</si>
  <si>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</si>
  <si>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</si>
  <si>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</si>
  <si>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</si>
  <si>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</si>
  <si>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</si>
  <si>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</si>
  <si>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</si>
  <si>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</si>
  <si>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</si>
  <si>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</si>
  <si>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</si>
  <si>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</si>
  <si>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</si>
  <si>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</si>
  <si>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</si>
  <si>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</si>
  <si>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</si>
  <si>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</si>
  <si>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</si>
  <si>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</si>
  <si>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</si>
  <si>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</si>
  <si>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</si>
  <si>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</si>
  <si>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</si>
  <si>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</si>
  <si>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</si>
  <si>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</si>
  <si>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</si>
  <si>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</si>
  <si>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</si>
  <si>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</si>
  <si>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</si>
  <si>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</si>
  <si>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</si>
  <si>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</si>
  <si>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</si>
  <si>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</si>
  <si>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</si>
  <si>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</si>
  <si>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</si>
  <si>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</si>
  <si>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</si>
  <si>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</si>
  <si>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</si>
  <si>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</si>
  <si>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</si>
  <si>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</si>
  <si>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</si>
  <si>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</si>
  <si>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</si>
  <si>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</si>
  <si>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</si>
  <si>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</si>
  <si>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</si>
  <si>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</si>
  <si>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</si>
  <si>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</si>
  <si>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</si>
  <si>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</si>
  <si>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</si>
  <si>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</si>
  <si>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</si>
  <si>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</si>
  <si>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</si>
  <si>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</si>
  <si>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</si>
  <si>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</si>
  <si>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</si>
  <si>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</si>
  <si>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</si>
  <si>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</si>
  <si>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</si>
  <si>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</si>
  <si>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</si>
  <si>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</si>
  <si>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</si>
  <si>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</si>
  <si>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</si>
  <si>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</si>
  <si>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</si>
  <si>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</si>
  <si>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</si>
  <si>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</si>
  <si>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</si>
  <si>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</si>
  <si>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</si>
  <si>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</si>
  <si>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</si>
  <si>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</si>
  <si>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</si>
  <si>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</si>
  <si>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</si>
  <si>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</si>
  <si>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</si>
  <si>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</si>
  <si>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</si>
  <si>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</si>
  <si>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</si>
  <si>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</si>
  <si>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</si>
  <si>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</si>
  <si>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</si>
  <si>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</si>
  <si>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</si>
  <si>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</si>
  <si>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</si>
  <si>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</si>
  <si>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</si>
  <si>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</si>
  <si>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</si>
  <si>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</si>
  <si>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</si>
  <si>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</si>
  <si>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</si>
  <si>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</si>
  <si>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</si>
  <si>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</si>
  <si>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</si>
  <si>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</si>
  <si>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</si>
  <si>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</si>
  <si>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</si>
  <si>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</si>
  <si>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</si>
  <si>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</si>
  <si>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</si>
  <si>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</si>
  <si>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</si>
  <si>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</si>
  <si>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</si>
  <si>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</si>
  <si>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</si>
  <si>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</si>
  <si>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</si>
  <si>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</si>
  <si>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</si>
  <si>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</si>
  <si>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</si>
  <si>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</si>
  <si>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</si>
  <si>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</si>
  <si>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</si>
  <si>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</si>
  <si>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</si>
  <si>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</si>
  <si>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</si>
  <si>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</si>
  <si>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</si>
  <si>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</si>
  <si>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</si>
  <si>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</si>
  <si>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</si>
  <si>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</si>
  <si>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</si>
  <si>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</si>
  <si>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</si>
  <si>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</si>
  <si>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</si>
  <si>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</si>
  <si>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</si>
  <si>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</si>
  <si>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</si>
  <si>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</si>
  <si>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</si>
  <si>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</si>
  <si>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</si>
  <si>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</si>
  <si>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</si>
  <si>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</si>
  <si>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</si>
  <si>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</si>
  <si>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</si>
  <si>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</si>
  <si>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</si>
  <si>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</si>
  <si>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</si>
  <si>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</si>
  <si>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</si>
  <si>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</si>
  <si>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</si>
  <si>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</si>
  <si>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</si>
  <si>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</si>
  <si>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</si>
  <si>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</si>
  <si>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</si>
  <si>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</si>
  <si>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</si>
  <si>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</si>
  <si>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</si>
  <si>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</si>
  <si>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</si>
  <si>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</si>
  <si>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</si>
  <si>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</si>
  <si>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</si>
  <si>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</si>
  <si>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</si>
  <si>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</si>
  <si>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</si>
  <si>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</si>
  <si>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</si>
  <si>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</si>
  <si>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</si>
  <si>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</si>
  <si>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</si>
  <si>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</si>
  <si>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</si>
  <si>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</si>
  <si>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</si>
  <si>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</si>
  <si>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</si>
  <si>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</si>
  <si>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</si>
  <si>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</si>
  <si>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</si>
  <si>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</si>
  <si>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</si>
  <si>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</si>
  <si>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</si>
  <si>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</si>
  <si>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</si>
  <si>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</si>
  <si>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</si>
  <si>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</si>
  <si>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</si>
  <si>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</si>
  <si>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</si>
  <si>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</si>
  <si>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</si>
  <si>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</si>
  <si>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</si>
  <si>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</si>
  <si>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</si>
  <si>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</si>
  <si>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</si>
  <si>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</si>
  <si>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</si>
  <si>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</si>
  <si>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</si>
  <si>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</si>
  <si>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</si>
  <si>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</si>
  <si>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</si>
  <si>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</si>
  <si>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</si>
  <si>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</si>
  <si>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</si>
  <si>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</si>
  <si>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</si>
  <si>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</si>
  <si>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</si>
  <si>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</si>
  <si>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</si>
  <si>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</si>
  <si>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</si>
  <si>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</si>
  <si>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</si>
  <si>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</si>
  <si>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</si>
  <si>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</si>
  <si>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</si>
  <si>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</si>
  <si>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</si>
  <si>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</si>
  <si>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</si>
  <si>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</si>
  <si>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</si>
  <si>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</si>
  <si>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</si>
  <si>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</si>
  <si>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</si>
  <si>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</si>
  <si>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</si>
  <si>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</si>
  <si>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</si>
  <si>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</si>
  <si>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</si>
  <si>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</si>
  <si>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</si>
  <si>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</si>
  <si>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</si>
  <si>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</si>
  <si>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</si>
  <si>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</si>
  <si>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</si>
  <si>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</si>
  <si>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</si>
  <si>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</si>
  <si>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</si>
  <si>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</si>
  <si>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</si>
  <si>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</si>
  <si>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</si>
  <si>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</si>
  <si>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</si>
  <si>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</si>
  <si>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</si>
  <si>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</si>
  <si>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</si>
  <si>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</si>
  <si>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</si>
  <si>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</si>
  <si>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</si>
  <si>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</si>
  <si>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</si>
  <si>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</si>
  <si>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</si>
  <si>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</si>
  <si>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</si>
  <si>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</si>
  <si>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</si>
  <si>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</si>
  <si>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</si>
  <si>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</si>
  <si>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</si>
  <si>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</si>
  <si>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</si>
  <si>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</si>
  <si>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</si>
  <si>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</si>
  <si>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</si>
  <si>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</si>
  <si>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</si>
  <si>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</si>
  <si>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</si>
  <si>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</si>
  <si>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</si>
  <si>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</si>
  <si>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</si>
  <si>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</si>
  <si>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</si>
  <si>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</si>
  <si>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</si>
  <si>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</si>
  <si>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</si>
  <si>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</si>
  <si>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</si>
  <si>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</si>
  <si>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</si>
  <si>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</si>
  <si>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</si>
  <si>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</si>
  <si>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</si>
  <si>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</si>
  <si>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</si>
  <si>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</si>
  <si>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</si>
  <si>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</si>
  <si>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</si>
  <si>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</si>
  <si>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</si>
  <si>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</si>
  <si>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</si>
  <si>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</si>
  <si>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</si>
  <si>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</si>
  <si>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</si>
  <si>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</si>
  <si>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</si>
  <si>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</si>
  <si>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</si>
  <si>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</si>
  <si>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</si>
  <si>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</si>
  <si>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</si>
  <si>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</si>
  <si>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</si>
  <si>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</si>
  <si>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</si>
  <si>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</si>
  <si>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</si>
  <si>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</si>
  <si>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</si>
  <si>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</si>
  <si>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</si>
  <si>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</si>
  <si>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</si>
  <si>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</si>
  <si>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</si>
  <si>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</si>
  <si>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</si>
  <si>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</si>
  <si>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</si>
  <si>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</si>
  <si>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</si>
  <si>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</si>
  <si>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</si>
  <si>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</si>
  <si>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</si>
  <si>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</si>
  <si>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</si>
  <si>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</si>
  <si>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</si>
  <si>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</si>
  <si>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</si>
  <si>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</si>
  <si>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</si>
  <si>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</si>
  <si>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</si>
  <si>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</si>
  <si>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</si>
  <si>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</si>
  <si>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</si>
  <si>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</si>
  <si>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</si>
  <si>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</si>
  <si>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</si>
  <si>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</si>
  <si>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</si>
  <si>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</si>
  <si>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</si>
  <si>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</si>
  <si>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</si>
  <si>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</si>
  <si>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</si>
  <si>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</si>
  <si>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</si>
  <si>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</si>
  <si>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</si>
  <si>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</si>
  <si>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</si>
  <si>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</si>
  <si>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</si>
  <si>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</si>
  <si>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</si>
  <si>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</si>
  <si>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</si>
  <si>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</si>
  <si>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</si>
  <si>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</si>
  <si>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</si>
  <si>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</si>
  <si>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</si>
  <si>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</si>
  <si>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</si>
  <si>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</si>
  <si>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</si>
  <si>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</si>
  <si>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</si>
  <si>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</si>
  <si>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</si>
  <si>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</si>
  <si>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</si>
  <si>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</si>
  <si>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</si>
  <si>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</si>
  <si>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</si>
  <si>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</si>
  <si>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</si>
  <si>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</si>
  <si>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</si>
  <si>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</si>
  <si>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</si>
  <si>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</si>
  <si>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</si>
  <si>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</si>
  <si>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</si>
  <si>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</si>
  <si>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</si>
  <si>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</si>
  <si>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</si>
  <si>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</si>
  <si>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</si>
  <si>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</si>
  <si>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</si>
  <si>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</si>
  <si>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</si>
  <si>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</si>
  <si>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</si>
  <si>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</si>
  <si>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</si>
  <si>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</si>
  <si>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</si>
  <si>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</si>
  <si>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</si>
  <si>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</si>
  <si>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</si>
  <si>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</si>
  <si>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</si>
  <si>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</si>
  <si>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</si>
  <si>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</si>
  <si>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</si>
  <si>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</si>
  <si>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</si>
  <si>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</si>
  <si>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</si>
  <si>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</si>
  <si>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</si>
  <si>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</si>
  <si>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</si>
  <si>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</si>
  <si>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</si>
  <si>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</si>
  <si>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</si>
  <si>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</si>
  <si>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</si>
  <si>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</si>
  <si>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</si>
  <si>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</si>
  <si>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</si>
  <si>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</si>
  <si>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</si>
  <si>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</si>
  <si>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</si>
  <si>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</si>
  <si>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</si>
  <si>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</si>
  <si>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</si>
  <si>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</si>
  <si>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</si>
  <si>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</si>
  <si>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</si>
  <si>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</si>
  <si>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</si>
  <si>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</si>
  <si>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</si>
  <si>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</si>
  <si>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</si>
  <si>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</si>
  <si>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</si>
  <si>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</si>
  <si>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</si>
  <si>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</si>
  <si>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</si>
  <si>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</si>
  <si>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</si>
  <si>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</si>
  <si>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</si>
  <si>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</si>
  <si>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</si>
  <si>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</si>
  <si>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</si>
  <si>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</si>
  <si>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</si>
  <si>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</si>
  <si>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</si>
  <si>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</si>
  <si>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</si>
  <si>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</si>
  <si>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</si>
  <si>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</si>
  <si>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</si>
  <si>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</si>
  <si>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</si>
  <si>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</si>
  <si>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</si>
  <si>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</si>
  <si>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</si>
  <si>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</si>
  <si>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</si>
  <si>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</si>
  <si>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</si>
  <si>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</si>
  <si>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</si>
  <si>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</si>
  <si>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</si>
  <si>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</si>
  <si>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</si>
  <si>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</si>
  <si>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</si>
  <si>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</si>
  <si>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</si>
  <si>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</si>
  <si>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</si>
  <si>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</si>
  <si>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</si>
  <si>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</si>
  <si>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</si>
  <si>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</si>
  <si>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</si>
  <si>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</si>
  <si>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</si>
  <si>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</si>
  <si>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</si>
  <si>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</si>
  <si>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</si>
  <si>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</si>
  <si>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</si>
  <si>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</si>
  <si>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</si>
  <si>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</si>
  <si>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</si>
  <si>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</si>
  <si>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</si>
  <si>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</si>
  <si>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</si>
  <si>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</si>
  <si>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</si>
  <si>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</si>
  <si>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</si>
  <si>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</si>
  <si>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</si>
  <si>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</si>
  <si>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</si>
  <si>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</si>
  <si>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</si>
  <si>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</si>
  <si>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</si>
  <si>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</si>
  <si>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</si>
  <si>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</si>
  <si>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</si>
  <si>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</si>
  <si>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</si>
  <si>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</si>
  <si>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</si>
  <si>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</si>
  <si>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</si>
  <si>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</si>
  <si>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</si>
  <si>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</si>
  <si>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</si>
  <si>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</si>
  <si>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</si>
  <si>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</si>
  <si>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</si>
  <si>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</si>
  <si>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</si>
  <si>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</si>
  <si>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</si>
  <si>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</si>
  <si>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</si>
  <si>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</si>
  <si>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</si>
  <si>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</si>
  <si>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</si>
  <si>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</si>
  <si>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</si>
  <si>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</si>
  <si>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</si>
  <si>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</si>
  <si>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</si>
  <si>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</si>
  <si>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</si>
  <si>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</si>
  <si>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</si>
  <si>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</si>
  <si>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</si>
  <si>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</si>
  <si>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</si>
  <si>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</si>
  <si>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</si>
  <si>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</si>
  <si>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</si>
  <si>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</si>
  <si>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</si>
  <si>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</si>
  <si>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</si>
  <si>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</si>
  <si>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</si>
  <si>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</si>
  <si>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</si>
  <si>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</si>
  <si>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</si>
  <si>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</si>
  <si>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</si>
  <si>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</si>
  <si>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</si>
  <si>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</si>
  <si>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</si>
  <si>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</si>
  <si>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</si>
  <si>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</si>
  <si>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</si>
  <si>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</si>
  <si>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</si>
  <si>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</si>
  <si>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</si>
  <si>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</si>
  <si>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</si>
  <si>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</si>
  <si>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</si>
  <si>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</si>
  <si>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</si>
  <si>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</si>
  <si>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</si>
  <si>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</si>
  <si>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</si>
  <si>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</si>
  <si>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</si>
  <si>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</si>
  <si>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</si>
  <si>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</si>
  <si>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</si>
  <si>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</si>
  <si>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</si>
  <si>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</si>
  <si>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</si>
  <si>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</si>
  <si>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</si>
  <si>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</si>
  <si>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</si>
  <si>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</si>
  <si>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</si>
  <si>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</si>
  <si>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</si>
  <si>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</si>
  <si>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</si>
  <si>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</si>
  <si>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</si>
  <si>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</si>
  <si>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</si>
  <si>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</si>
  <si>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</si>
  <si>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</si>
  <si>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</si>
  <si>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</si>
  <si>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</si>
  <si>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</si>
  <si>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</si>
  <si>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</si>
  <si>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</si>
  <si>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</si>
  <si>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</si>
  <si>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</si>
  <si>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</si>
  <si>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</si>
  <si>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</si>
  <si>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</si>
  <si>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</si>
  <si>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</si>
  <si>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</si>
  <si>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</si>
  <si>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</si>
  <si>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</si>
  <si>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</si>
  <si>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</si>
  <si>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</si>
  <si>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</si>
  <si>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</si>
  <si>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</si>
  <si>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</si>
  <si>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</si>
  <si>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</si>
  <si>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</si>
  <si>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</si>
  <si>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</si>
  <si>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</si>
  <si>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</si>
  <si>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</si>
  <si>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</si>
  <si>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</si>
  <si>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</si>
  <si>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</si>
  <si>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</si>
  <si>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</si>
  <si>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</si>
  <si>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</si>
  <si>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</si>
  <si>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</si>
  <si>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</si>
  <si>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</si>
  <si>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</si>
  <si>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</si>
  <si>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</si>
  <si>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</si>
  <si>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</si>
  <si>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</si>
  <si>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</si>
  <si>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</si>
  <si>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</si>
  <si>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</si>
  <si>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</si>
  <si>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</si>
  <si>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</si>
  <si>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</si>
  <si>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</si>
  <si>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</si>
  <si>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</si>
  <si>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</si>
  <si>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</si>
  <si>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</si>
  <si>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</si>
  <si>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</si>
  <si>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</si>
  <si>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</si>
  <si>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</si>
  <si>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</si>
  <si>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</si>
  <si>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</si>
  <si>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</si>
  <si>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</si>
  <si>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</si>
  <si>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</si>
  <si>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</si>
  <si>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</si>
  <si>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</si>
  <si>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</si>
  <si>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</si>
  <si>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</si>
  <si>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</si>
  <si>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</si>
  <si>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</si>
  <si>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</si>
  <si>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</si>
  <si>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</si>
  <si>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</si>
  <si>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</si>
  <si>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</si>
  <si>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</si>
  <si>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</si>
  <si>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</si>
  <si>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</si>
  <si>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</si>
  <si>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</si>
  <si>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</si>
  <si>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</si>
  <si>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</si>
  <si>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</si>
  <si>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</si>
  <si>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</si>
  <si>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</si>
  <si>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</si>
  <si>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</si>
  <si>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</si>
  <si>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</si>
  <si>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</si>
  <si>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</si>
  <si>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</si>
  <si>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</si>
  <si>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</si>
  <si>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</si>
  <si>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</si>
  <si>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</si>
  <si>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</si>
  <si>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</si>
  <si>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</si>
  <si>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</si>
  <si>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</si>
  <si>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</si>
  <si>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</si>
  <si>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</si>
  <si>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</si>
  <si>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</si>
  <si>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</si>
  <si>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</si>
  <si>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</si>
  <si>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</si>
  <si>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</si>
  <si>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</si>
  <si>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</si>
  <si>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</si>
  <si>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</si>
  <si>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</si>
  <si>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</si>
  <si>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</si>
  <si>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</si>
  <si>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</si>
  <si>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</si>
  <si>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</si>
  <si>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</si>
  <si>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</si>
  <si>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</si>
  <si>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</si>
  <si>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</si>
  <si>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</si>
  <si>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</si>
  <si>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</si>
  <si>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</si>
  <si>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</si>
  <si>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</si>
  <si>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</si>
  <si>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</si>
  <si>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</si>
  <si>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</si>
  <si>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</si>
  <si>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</si>
  <si>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</si>
  <si>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</si>
  <si>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</si>
  <si>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</si>
  <si>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</si>
  <si>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</si>
  <si>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</si>
  <si>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</si>
  <si>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</si>
  <si>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</si>
  <si>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</si>
  <si>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</si>
  <si>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</si>
  <si>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</si>
  <si>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</si>
  <si>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</si>
  <si>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</si>
  <si>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</si>
  <si>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</si>
  <si>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</si>
  <si>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</si>
  <si>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</si>
  <si>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</si>
  <si>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</si>
  <si>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</si>
  <si>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</si>
  <si>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</si>
  <si>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</si>
  <si>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</si>
  <si>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</si>
  <si>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</si>
  <si>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</si>
  <si>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</si>
  <si>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</si>
  <si>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</si>
  <si>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</si>
  <si>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</si>
  <si>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</si>
  <si>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</si>
  <si>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</si>
  <si>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</si>
  <si>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</si>
  <si>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</si>
  <si>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</si>
  <si>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</si>
  <si>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</si>
  <si>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</si>
  <si>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</si>
  <si>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</si>
  <si>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</si>
  <si>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</si>
  <si>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</si>
  <si>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</si>
  <si>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</si>
  <si>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</si>
  <si>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</si>
  <si>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</si>
  <si>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</si>
  <si>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</si>
  <si>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</si>
  <si>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</si>
  <si>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</si>
  <si>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</si>
  <si>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</si>
  <si>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</si>
  <si>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</si>
  <si>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</si>
  <si>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</si>
  <si>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</si>
  <si>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</si>
  <si>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</si>
  <si>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</si>
  <si>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</si>
  <si>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</si>
  <si>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</si>
  <si>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</si>
  <si>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</si>
  <si>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</si>
  <si>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</si>
  <si>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</si>
  <si>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</si>
  <si>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</si>
  <si>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</si>
  <si>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</si>
  <si>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</si>
  <si>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</si>
  <si>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</si>
  <si>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</si>
  <si>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</si>
  <si>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</si>
  <si>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</si>
  <si>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</si>
  <si>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</si>
  <si>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</si>
  <si>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</si>
  <si>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</si>
  <si>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</si>
  <si>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</si>
  <si>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</si>
  <si>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</si>
  <si>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</si>
  <si>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</si>
  <si>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</si>
  <si>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</si>
  <si>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</si>
  <si>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</si>
  <si>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</si>
  <si>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</si>
  <si>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</si>
  <si>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</si>
  <si>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</si>
  <si>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</si>
  <si>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</si>
  <si>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</si>
  <si>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</si>
  <si>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</si>
  <si>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</si>
  <si>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</si>
  <si>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</si>
  <si>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</si>
  <si>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</si>
  <si>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</si>
  <si>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</si>
  <si>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</si>
  <si>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</si>
  <si>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</si>
  <si>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</si>
  <si>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</si>
  <si>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</si>
  <si>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</si>
  <si>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</si>
  <si>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</si>
  <si>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</si>
  <si>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</si>
  <si>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</si>
  <si>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</si>
  <si>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</si>
  <si>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</si>
  <si>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</si>
  <si>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</si>
  <si>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</si>
  <si>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</si>
  <si>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</si>
  <si>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</si>
  <si>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</si>
  <si>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</si>
  <si>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</si>
  <si>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</si>
  <si>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</si>
  <si>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</si>
  <si>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</si>
  <si>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</si>
  <si>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</si>
  <si>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</si>
  <si>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</si>
  <si>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</si>
  <si>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</si>
  <si>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</si>
  <si>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</si>
  <si>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</si>
  <si>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</si>
  <si>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</si>
  <si>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</si>
  <si>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</si>
  <si>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</si>
  <si>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</si>
  <si>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</si>
  <si>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</si>
  <si>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</si>
  <si>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</si>
  <si>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</si>
  <si>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</si>
  <si>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</si>
  <si>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</si>
  <si>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</si>
  <si>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</si>
  <si>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</si>
  <si>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</si>
  <si>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</si>
  <si>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</si>
  <si>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</si>
  <si>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</si>
  <si>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</si>
  <si>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</si>
  <si>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</si>
  <si>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</si>
  <si>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</si>
  <si>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</si>
  <si>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</si>
  <si>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</si>
  <si>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</si>
  <si>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</si>
  <si>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</si>
  <si>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</si>
  <si>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</si>
  <si>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</si>
  <si>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</si>
  <si>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</si>
  <si>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</si>
  <si>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</si>
  <si>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</si>
  <si>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</si>
  <si>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</si>
  <si>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</si>
  <si>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</si>
  <si>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</si>
  <si>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</si>
  <si>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</si>
  <si>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</si>
  <si>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</si>
  <si>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</si>
  <si>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</si>
  <si>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</si>
  <si>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</si>
  <si>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</si>
  <si>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</si>
  <si>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</si>
  <si>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</si>
  <si>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</si>
  <si>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</si>
  <si>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</si>
  <si>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</si>
  <si>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</si>
  <si>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</si>
  <si>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</si>
  <si>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</si>
  <si>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</si>
  <si>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</si>
  <si>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</si>
  <si>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</si>
  <si>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</si>
  <si>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</si>
  <si>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</si>
  <si>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</si>
  <si>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</si>
  <si>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</si>
  <si>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</si>
  <si>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</si>
  <si>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</si>
  <si>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</si>
  <si>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</si>
  <si>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</si>
  <si>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</si>
  <si>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</si>
  <si>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</si>
  <si>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</si>
  <si>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</si>
  <si>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</si>
  <si>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</si>
  <si>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</si>
  <si>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</si>
  <si>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</si>
  <si>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</si>
  <si>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</si>
  <si>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</si>
  <si>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</si>
  <si>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</si>
  <si>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</si>
  <si>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</si>
  <si>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</si>
  <si>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</si>
  <si>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</si>
  <si>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</si>
  <si>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</si>
  <si>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</si>
  <si>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</si>
  <si>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</si>
  <si>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</si>
  <si>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</si>
  <si>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</si>
  <si>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</si>
  <si>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</si>
  <si>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</si>
  <si>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</si>
  <si>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</si>
  <si>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</si>
  <si>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</si>
  <si>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</si>
  <si>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</si>
  <si>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</si>
  <si>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</si>
  <si>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</si>
  <si>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</si>
  <si>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</si>
  <si>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</si>
  <si>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</si>
  <si>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</si>
  <si>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</si>
  <si>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</si>
  <si>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</si>
  <si>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</si>
  <si>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</si>
  <si>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</si>
  <si>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</si>
  <si>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</si>
  <si>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</si>
  <si>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</si>
  <si>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</si>
  <si>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</si>
  <si>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</si>
  <si>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</si>
  <si>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</si>
  <si>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</si>
  <si>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</si>
  <si>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</si>
  <si>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</si>
  <si>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</si>
  <si>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</si>
  <si>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</si>
  <si>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</si>
  <si>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</si>
  <si>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</si>
  <si>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</si>
  <si>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</si>
  <si>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</si>
  <si>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</si>
  <si>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</si>
  <si>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</si>
  <si>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</si>
  <si>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</si>
  <si>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</si>
  <si>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</si>
  <si>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</si>
  <si>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</si>
  <si>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</si>
  <si>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</si>
  <si>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</si>
  <si>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</si>
  <si>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</si>
  <si>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</si>
  <si>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</si>
  <si>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</si>
  <si>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</si>
  <si>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</si>
  <si>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</si>
  <si>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</si>
  <si>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</si>
  <si>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</si>
  <si>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</si>
  <si>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</si>
  <si>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</si>
  <si>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</si>
  <si>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</si>
  <si>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</si>
  <si>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</si>
  <si>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</si>
  <si>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</si>
  <si>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</si>
  <si>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</si>
  <si>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</si>
  <si>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</si>
  <si>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</si>
  <si>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</si>
  <si>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</si>
  <si>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</si>
  <si>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</si>
  <si>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</si>
  <si>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</si>
  <si>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</si>
  <si>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</si>
  <si>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</si>
  <si>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</si>
  <si>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</si>
  <si>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</si>
  <si>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</si>
  <si>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</si>
  <si>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</si>
  <si>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</si>
  <si>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</si>
  <si>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</si>
  <si>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</si>
  <si>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</si>
  <si>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</si>
  <si>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</si>
  <si>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</si>
  <si>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</si>
  <si>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</si>
  <si>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</si>
  <si>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</si>
  <si>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</si>
  <si>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</si>
  <si>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</si>
  <si>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</si>
  <si>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</si>
  <si>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</si>
  <si>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</si>
  <si>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</si>
  <si>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</si>
  <si>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</si>
  <si>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</si>
  <si>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</si>
  <si>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</si>
  <si>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</si>
  <si>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</si>
  <si>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</si>
  <si>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</si>
  <si>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</si>
  <si>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</si>
  <si>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</si>
  <si>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</si>
  <si>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</si>
  <si>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</si>
  <si>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</si>
  <si>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</si>
  <si>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</si>
  <si>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</si>
  <si>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</si>
  <si>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</si>
  <si>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</si>
  <si>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</si>
  <si>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</si>
  <si>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</si>
  <si>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</si>
  <si>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</si>
  <si>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</si>
  <si>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</si>
  <si>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</si>
  <si>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</si>
  <si>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</si>
  <si>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</si>
  <si>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</si>
  <si>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</si>
  <si>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</si>
  <si>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</si>
  <si>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</si>
  <si>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</si>
  <si>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</si>
  <si>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</si>
  <si>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</si>
  <si>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</si>
  <si>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</si>
  <si>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</si>
  <si>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</si>
  <si>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</si>
  <si>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</si>
  <si>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</si>
  <si>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</si>
  <si>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</si>
  <si>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</si>
  <si>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</si>
  <si>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</si>
  <si>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</si>
  <si>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</si>
  <si>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</si>
  <si>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</si>
  <si>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</si>
  <si>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</si>
  <si>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</si>
  <si>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</si>
  <si>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</si>
  <si>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</si>
  <si>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</si>
  <si>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</si>
  <si>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</si>
  <si>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</si>
  <si>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</si>
  <si>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</si>
  <si>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</si>
  <si>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</si>
  <si>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</si>
  <si>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</si>
  <si>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</si>
  <si>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</si>
  <si>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</si>
  <si>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</si>
  <si>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</si>
  <si>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</si>
  <si>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</si>
  <si>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</si>
  <si>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</si>
  <si>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</si>
  <si>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</si>
  <si>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</si>
  <si>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</si>
  <si>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</si>
  <si>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</si>
  <si>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</si>
  <si>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</si>
  <si>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</si>
  <si>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</si>
  <si>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</si>
  <si>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</si>
  <si>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</si>
  <si>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</si>
  <si>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</si>
  <si>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</si>
  <si>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</si>
  <si>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</si>
  <si>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</si>
  <si>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</si>
  <si>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</si>
  <si>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</si>
  <si>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</si>
  <si>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</si>
  <si>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</si>
  <si>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</si>
  <si>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</si>
  <si>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</si>
  <si>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</si>
  <si>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</si>
  <si>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</si>
  <si>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</si>
  <si>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</si>
  <si>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</si>
  <si>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</si>
  <si>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</si>
  <si>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</si>
  <si>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</si>
  <si>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</si>
  <si>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</si>
  <si>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</si>
  <si>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</si>
  <si>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</si>
  <si>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</si>
  <si>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</si>
  <si>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</si>
  <si>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</si>
  <si>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</si>
  <si>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</si>
  <si>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</si>
  <si>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</si>
  <si>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</si>
  <si>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</si>
  <si>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</si>
  <si>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</si>
  <si>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</si>
  <si>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</si>
  <si>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</si>
  <si>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</si>
  <si>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</si>
  <si>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</si>
  <si>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</si>
  <si>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</si>
  <si>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</si>
  <si>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</si>
  <si>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</si>
  <si>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</si>
  <si>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</si>
  <si>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</si>
  <si>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</si>
  <si>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</si>
  <si>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</si>
  <si>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</si>
  <si>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</si>
  <si>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</si>
  <si>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</si>
  <si>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</si>
  <si>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</si>
  <si>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</si>
  <si>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</si>
  <si>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</si>
  <si>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</si>
  <si>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</si>
  <si>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</si>
  <si>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</si>
  <si>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</si>
  <si>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</si>
  <si>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</si>
  <si>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</si>
  <si>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</si>
  <si>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</si>
  <si>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</si>
  <si>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</si>
  <si>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</si>
  <si>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</si>
  <si>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</si>
  <si>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</si>
  <si>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</si>
  <si>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</si>
  <si>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</si>
  <si>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</si>
  <si>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</si>
  <si>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</si>
  <si>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</si>
  <si>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</si>
  <si>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</si>
  <si>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</si>
  <si>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</si>
  <si>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</si>
  <si>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</si>
  <si>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</si>
  <si>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</si>
  <si>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</si>
  <si>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</si>
  <si>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</si>
  <si>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</si>
  <si>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</si>
  <si>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</si>
  <si>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</si>
  <si>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</si>
  <si>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</si>
  <si>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</si>
  <si>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</si>
  <si>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</si>
  <si>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</si>
  <si>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</si>
  <si>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</si>
  <si>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</si>
  <si>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</si>
  <si>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</si>
  <si>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</si>
  <si>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</si>
  <si>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</si>
  <si>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</si>
  <si>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</si>
  <si>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</si>
  <si>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</si>
  <si>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</si>
  <si>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</si>
  <si>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</si>
  <si>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</si>
  <si>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</si>
  <si>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</si>
  <si>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</si>
  <si>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</si>
  <si>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</si>
  <si>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</si>
  <si>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</si>
  <si>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</si>
  <si>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</si>
  <si>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</si>
  <si>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</si>
  <si>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</si>
  <si>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</si>
  <si>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</si>
  <si>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</si>
  <si>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</si>
  <si>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</si>
  <si>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</si>
  <si>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</si>
  <si>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</si>
  <si>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</si>
  <si>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</si>
  <si>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</si>
  <si>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</si>
  <si>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</si>
  <si>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</si>
  <si>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</si>
  <si>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</si>
  <si>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</si>
  <si>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</si>
  <si>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</si>
  <si>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</si>
  <si>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</si>
  <si>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</si>
  <si>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</si>
  <si>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</si>
  <si>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</si>
  <si>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</si>
  <si>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</si>
  <si>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</si>
  <si>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</si>
  <si>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</si>
  <si>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</si>
  <si>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</si>
  <si>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</si>
  <si>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</si>
  <si>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</si>
  <si>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</si>
  <si>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</si>
  <si>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</si>
  <si>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</si>
  <si>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</si>
  <si>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</si>
  <si>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</si>
  <si>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</si>
  <si>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</si>
  <si>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</si>
  <si>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</si>
  <si>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</si>
  <si>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</si>
  <si>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</si>
  <si>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</si>
  <si>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</si>
  <si>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</si>
  <si>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</si>
  <si>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</si>
  <si>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</si>
  <si>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</si>
  <si>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</si>
  <si>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</si>
  <si>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</si>
  <si>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</si>
  <si>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</si>
  <si>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</si>
  <si>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</si>
  <si>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</si>
  <si>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</si>
  <si>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</si>
  <si>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</si>
  <si>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</si>
  <si>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</si>
  <si>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</si>
  <si>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</si>
  <si>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</si>
  <si>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</si>
  <si>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</si>
  <si>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</si>
  <si>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</si>
  <si>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</si>
  <si>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</si>
  <si>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</si>
  <si>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</si>
  <si>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</si>
  <si>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</si>
  <si>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</si>
  <si>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</si>
  <si>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</si>
  <si>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</si>
  <si>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</si>
  <si>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</si>
  <si>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</si>
  <si>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</si>
  <si>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</si>
  <si>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</si>
  <si>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</si>
  <si>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</si>
  <si>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</si>
  <si>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</si>
  <si>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</si>
  <si>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</si>
  <si>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</si>
  <si>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</si>
  <si>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</si>
  <si>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</si>
  <si>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</si>
  <si>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</si>
  <si>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</si>
  <si>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</si>
  <si>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</si>
  <si>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</si>
  <si>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</si>
  <si>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</si>
  <si>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</si>
  <si>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</si>
  <si>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</si>
  <si>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</si>
  <si>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</si>
  <si>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</si>
  <si>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</si>
  <si>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</si>
  <si>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</si>
  <si>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</si>
  <si>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</si>
  <si>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</si>
  <si>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</si>
  <si>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</si>
  <si>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</si>
  <si>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</si>
  <si>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</si>
  <si>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</si>
  <si>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</si>
  <si>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</si>
  <si>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</si>
  <si>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</si>
  <si>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</si>
  <si>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</si>
  <si>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</si>
  <si>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</si>
  <si>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</si>
  <si>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</si>
  <si>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</si>
  <si>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</si>
  <si>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</si>
  <si>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</si>
  <si>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</si>
  <si>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</si>
  <si>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</si>
  <si>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</si>
  <si>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</si>
  <si>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</si>
  <si>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</si>
  <si>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</si>
  <si>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</si>
  <si>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</si>
  <si>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</si>
  <si>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</si>
  <si>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</si>
  <si>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</si>
  <si>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</si>
  <si>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</si>
  <si>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</si>
  <si>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</si>
  <si>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</si>
  <si>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</si>
  <si>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</si>
  <si>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</si>
  <si>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</si>
  <si>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</si>
  <si>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</si>
  <si>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</si>
  <si>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</si>
  <si>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</si>
  <si>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</si>
  <si>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</si>
  <si>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</si>
  <si>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</si>
  <si>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</si>
  <si>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</si>
  <si>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</si>
  <si>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</si>
  <si>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</si>
  <si>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</si>
  <si>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</si>
  <si>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</si>
  <si>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</si>
  <si>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</si>
  <si>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</si>
  <si>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</si>
  <si>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</si>
  <si>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</si>
  <si>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</si>
  <si>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</si>
  <si>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</si>
  <si>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</si>
  <si>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</si>
  <si>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</si>
  <si>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</si>
  <si>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</si>
  <si>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</si>
  <si>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</si>
  <si>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</si>
  <si>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</si>
  <si>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</si>
  <si>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</si>
  <si>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</si>
  <si>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</si>
  <si>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</si>
  <si>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</si>
  <si>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</si>
  <si>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</si>
  <si>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</si>
  <si>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</si>
  <si>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</si>
  <si>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</si>
  <si>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</si>
  <si>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</si>
  <si>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</si>
  <si>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</si>
  <si>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</si>
  <si>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</si>
  <si>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</si>
  <si>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</si>
  <si>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</si>
  <si>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</si>
  <si>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</si>
  <si>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</si>
  <si>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</si>
  <si>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</si>
  <si>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</si>
  <si>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</si>
  <si>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</si>
  <si>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</si>
  <si>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</si>
  <si>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</si>
  <si>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</si>
  <si>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</si>
  <si>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</si>
  <si>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</si>
  <si>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</si>
  <si>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</si>
  <si>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</si>
  <si>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</si>
  <si>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</si>
  <si>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</si>
  <si>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</si>
  <si>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</si>
  <si>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</si>
  <si>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</si>
  <si>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</si>
  <si>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</si>
  <si>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</si>
  <si>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</si>
  <si>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</si>
  <si>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</si>
  <si>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</si>
  <si>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</si>
  <si>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</si>
  <si>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</si>
  <si>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</si>
  <si>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</si>
  <si>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</si>
  <si>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</si>
  <si>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</si>
  <si>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</si>
  <si>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</si>
  <si>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</si>
  <si>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</si>
  <si>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</si>
  <si>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</si>
  <si>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</si>
  <si>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</si>
  <si>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</si>
  <si>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</si>
  <si>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</si>
  <si>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</si>
  <si>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</si>
  <si>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</si>
  <si>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</si>
  <si>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</si>
  <si>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</si>
  <si>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</si>
  <si>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</si>
  <si>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</si>
  <si>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</si>
  <si>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</si>
  <si>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</si>
  <si>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</si>
  <si>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</si>
  <si>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</si>
  <si>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</si>
  <si>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</si>
  <si>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</si>
  <si>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</si>
  <si>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</si>
  <si>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</si>
  <si>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</si>
  <si>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</si>
  <si>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</si>
  <si>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</si>
  <si>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</si>
  <si>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</si>
  <si>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</si>
  <si>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</si>
  <si>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</si>
  <si>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</si>
  <si>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</si>
  <si>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</si>
  <si>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</si>
  <si>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</si>
  <si>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</si>
  <si>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</si>
  <si>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</si>
  <si>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</si>
  <si>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</si>
  <si>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</si>
  <si>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</si>
  <si>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</si>
  <si>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</si>
  <si>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</si>
  <si>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</si>
  <si>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</si>
  <si>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</si>
  <si>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</si>
  <si>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</si>
  <si>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</si>
  <si>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</si>
  <si>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</si>
  <si>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</si>
  <si>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</si>
  <si>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</si>
  <si>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</si>
  <si>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</si>
  <si>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</si>
  <si>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</si>
  <si>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</si>
  <si>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</si>
  <si>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</si>
  <si>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</si>
  <si>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</si>
  <si>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</si>
  <si>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</si>
  <si>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</si>
  <si>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</si>
  <si>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</si>
  <si>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</si>
  <si>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</si>
  <si>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</si>
  <si>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</si>
  <si>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</si>
  <si>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</si>
  <si>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</si>
  <si>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</si>
  <si>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</si>
  <si>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</si>
  <si>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</si>
  <si>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</si>
  <si>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</si>
  <si>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</si>
  <si>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</si>
  <si>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</si>
  <si>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</si>
  <si>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</si>
  <si>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</si>
  <si>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</si>
  <si>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</si>
  <si>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</si>
  <si>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</si>
  <si>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</si>
  <si>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</si>
  <si>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</si>
  <si>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</si>
  <si>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</si>
  <si>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</si>
  <si>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</si>
  <si>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</si>
  <si>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</si>
  <si>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</si>
  <si>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</si>
  <si>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</si>
  <si>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</si>
  <si>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</si>
  <si>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</si>
  <si>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</si>
  <si>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</si>
  <si>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</si>
  <si>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</si>
  <si>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</si>
  <si>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</si>
  <si>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</si>
  <si>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</si>
  <si>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</si>
  <si>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</si>
  <si>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</si>
  <si>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</si>
  <si>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</si>
  <si>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</si>
  <si>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</si>
  <si>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</si>
  <si>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</si>
  <si>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</si>
  <si>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</si>
  <si>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</si>
  <si>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</si>
  <si>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</si>
  <si>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</si>
  <si>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</si>
  <si>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</si>
  <si>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</si>
  <si>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</si>
  <si>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</si>
  <si>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</si>
  <si>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</si>
  <si>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</si>
  <si>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</si>
  <si>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</si>
  <si>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</si>
  <si>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</si>
  <si>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</si>
  <si>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</si>
  <si>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</si>
  <si>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</si>
  <si>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</si>
  <si>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</si>
  <si>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</si>
  <si>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</si>
  <si>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</si>
  <si>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</si>
  <si>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</si>
  <si>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</si>
  <si>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</si>
  <si>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</si>
  <si>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</si>
  <si>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</si>
  <si>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</si>
  <si>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</si>
  <si>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</si>
  <si>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</si>
  <si>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</si>
  <si>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</si>
  <si>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</si>
  <si>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</si>
  <si>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</si>
  <si>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</si>
  <si>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</si>
  <si>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</si>
  <si>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</si>
  <si>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</si>
  <si>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</si>
  <si>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</si>
  <si>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</si>
  <si>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</si>
  <si>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</si>
  <si>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</si>
  <si>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</si>
  <si>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</si>
  <si>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</si>
  <si>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</si>
  <si>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</si>
  <si>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</si>
  <si>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</si>
  <si>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</si>
  <si>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</si>
  <si>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</si>
  <si>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</si>
  <si>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</si>
  <si>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</si>
  <si>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</si>
  <si>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</si>
  <si>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</si>
  <si>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</si>
  <si>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</si>
  <si>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</si>
  <si>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</si>
  <si>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</si>
  <si>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</si>
  <si>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</si>
  <si>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</si>
  <si>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</si>
  <si>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</si>
  <si>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</si>
  <si>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</si>
  <si>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</si>
  <si>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</si>
  <si>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</si>
  <si>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</si>
  <si>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</si>
  <si>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</si>
  <si>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</si>
  <si>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</si>
  <si>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</si>
  <si>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</si>
  <si>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</si>
  <si>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</si>
  <si>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</si>
  <si>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</si>
  <si>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</si>
  <si>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</si>
  <si>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</si>
  <si>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</si>
  <si>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</si>
  <si>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</si>
  <si>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</si>
  <si>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</si>
  <si>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</si>
  <si>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</si>
  <si>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</si>
  <si>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</si>
  <si>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</si>
  <si>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</si>
  <si>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</si>
  <si>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</si>
  <si>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</si>
  <si>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</si>
  <si>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</si>
  <si>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</si>
  <si>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</si>
  <si>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</si>
  <si>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</si>
  <si>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</si>
  <si>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</si>
  <si>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</si>
  <si>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</si>
  <si>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</si>
  <si>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</si>
  <si>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</si>
  <si>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</si>
  <si>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</si>
  <si>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</si>
  <si>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</si>
  <si>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</si>
  <si>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</si>
  <si>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</si>
  <si>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</si>
  <si>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</si>
  <si>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</si>
  <si>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</si>
  <si>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</si>
  <si>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</si>
  <si>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</si>
  <si>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</si>
  <si>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</si>
  <si>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</si>
  <si>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</si>
  <si>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</si>
  <si>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</si>
  <si>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</si>
  <si>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</si>
  <si>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</si>
  <si>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</si>
  <si>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</si>
  <si>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</si>
  <si>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</si>
  <si>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</si>
  <si>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</si>
  <si>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</si>
  <si>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</si>
  <si>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</si>
  <si>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</si>
  <si>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</si>
  <si>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</si>
  <si>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</si>
  <si>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</si>
  <si>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</si>
  <si>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</si>
  <si>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</si>
  <si>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</si>
  <si>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</si>
  <si>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</si>
  <si>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</si>
  <si>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</si>
  <si>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</si>
  <si>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</si>
  <si>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</si>
  <si>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</si>
  <si>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</si>
  <si>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</si>
  <si>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</si>
  <si>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</si>
  <si>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</si>
  <si>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</si>
  <si>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</si>
  <si>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</si>
  <si>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</si>
  <si>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</si>
  <si>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</si>
  <si>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</si>
  <si>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</si>
  <si>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</si>
  <si>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</si>
  <si>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</si>
  <si>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</si>
  <si>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</si>
  <si>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</si>
  <si>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</si>
  <si>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</si>
  <si>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</si>
  <si>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</si>
  <si>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</si>
  <si>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</si>
  <si>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</si>
  <si>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</si>
  <si>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</si>
  <si>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</si>
  <si>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</si>
  <si>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</si>
  <si>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</si>
  <si>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</si>
  <si>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</si>
  <si>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</si>
  <si>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</si>
  <si>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</si>
  <si>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</si>
  <si>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</si>
  <si>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</si>
  <si>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</si>
  <si>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</si>
  <si>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</si>
  <si>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</si>
  <si>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</si>
  <si>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</si>
  <si>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</si>
  <si>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</si>
  <si>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</si>
  <si>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</si>
  <si>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</si>
  <si>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</si>
  <si>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</si>
  <si>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</si>
  <si>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</si>
  <si>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</si>
  <si>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</si>
  <si>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</si>
  <si>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</si>
  <si>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</si>
  <si>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</si>
  <si>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</si>
  <si>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</si>
  <si>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</si>
  <si>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</si>
  <si>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</si>
  <si>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</si>
  <si>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</si>
  <si>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</si>
  <si>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</si>
  <si>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</si>
  <si>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</si>
  <si>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</si>
  <si>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</si>
  <si>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</si>
  <si>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</si>
  <si>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</si>
  <si>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</si>
  <si>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</si>
  <si>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</si>
  <si>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</si>
  <si>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</si>
  <si>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</si>
  <si>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</si>
  <si>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</si>
  <si>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</si>
  <si>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</si>
  <si>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</si>
  <si>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</si>
  <si>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</si>
  <si>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</si>
  <si>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</si>
  <si>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</si>
  <si>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</si>
  <si>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</si>
  <si>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</si>
  <si>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</si>
  <si>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</si>
  <si>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</si>
  <si>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</si>
  <si>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</si>
  <si>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</si>
  <si>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</si>
  <si>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</si>
  <si>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</si>
  <si>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</si>
  <si>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</si>
  <si>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</si>
  <si>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</si>
  <si>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</si>
  <si>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</si>
  <si>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</si>
  <si>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</si>
  <si>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</si>
  <si>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</si>
  <si>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</si>
  <si>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</si>
  <si>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</si>
  <si>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</si>
  <si>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</si>
  <si>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</si>
  <si>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</si>
  <si>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</si>
  <si>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</si>
  <si>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</si>
  <si>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</si>
  <si>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</si>
  <si>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</si>
  <si>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</si>
  <si>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</si>
  <si>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</si>
  <si>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</si>
  <si>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</si>
  <si>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</si>
  <si>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</si>
  <si>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</si>
  <si>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</si>
  <si>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</si>
  <si>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</si>
  <si>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</si>
  <si>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</si>
  <si>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</si>
  <si>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</si>
  <si>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</si>
  <si>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</si>
  <si>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</si>
  <si>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</si>
  <si>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</si>
  <si>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</si>
  <si>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</si>
  <si>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</si>
  <si>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</si>
  <si>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</si>
  <si>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</si>
  <si>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</si>
  <si>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</si>
  <si>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</si>
  <si>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</si>
  <si>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</si>
  <si>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</si>
  <si>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</si>
  <si>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</si>
  <si>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</si>
  <si>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</si>
  <si>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</si>
  <si>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</si>
  <si>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</si>
  <si>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</si>
  <si>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</si>
  <si>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</si>
  <si>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</si>
  <si>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</si>
  <si>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</si>
  <si>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</si>
  <si>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</si>
  <si>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</si>
  <si>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</si>
  <si>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</si>
  <si>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</si>
  <si>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</si>
  <si>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</si>
  <si>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</si>
  <si>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</si>
  <si>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</si>
  <si>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</si>
  <si>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</si>
  <si>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</si>
  <si>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</si>
  <si>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</si>
  <si>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</si>
  <si>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</si>
  <si>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</si>
  <si>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</si>
  <si>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</si>
  <si>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</si>
  <si>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</si>
  <si>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</si>
  <si>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</si>
  <si>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</si>
  <si>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</si>
  <si>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</si>
  <si>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</si>
  <si>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</si>
  <si>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</si>
  <si>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</si>
  <si>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</si>
  <si>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</si>
  <si>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</si>
  <si>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</si>
  <si>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</si>
  <si>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</si>
  <si>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</si>
  <si>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</si>
  <si>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</si>
  <si>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</si>
  <si>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</si>
  <si>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</si>
  <si>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</si>
  <si>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</si>
  <si>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</si>
  <si>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</si>
  <si>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</si>
  <si>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</si>
  <si>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</si>
  <si>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</si>
  <si>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</si>
  <si>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</si>
  <si>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</si>
  <si>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</si>
  <si>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</si>
  <si>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</si>
  <si>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</si>
  <si>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</si>
  <si>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</si>
  <si>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</si>
  <si>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</si>
  <si>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</si>
  <si>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</si>
  <si>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</si>
  <si>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</si>
  <si>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</si>
  <si>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</si>
  <si>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</si>
  <si>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</si>
  <si>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</si>
  <si>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</si>
  <si>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</si>
  <si>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</si>
  <si>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</si>
  <si>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</si>
  <si>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</si>
  <si>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</si>
  <si>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</si>
  <si>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</si>
  <si>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</si>
  <si>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</si>
  <si>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</si>
  <si>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</si>
  <si>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</si>
  <si>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</si>
  <si>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</si>
  <si>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</si>
  <si>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</si>
  <si>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</si>
  <si>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</si>
  <si>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</si>
  <si>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</si>
  <si>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</si>
  <si>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</si>
  <si>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</si>
  <si>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</si>
  <si>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</si>
  <si>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</si>
  <si>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</si>
  <si>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</si>
  <si>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</si>
  <si>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</si>
  <si>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</si>
  <si>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</si>
  <si>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</si>
  <si>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</si>
  <si>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</si>
  <si>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</si>
  <si>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</si>
  <si>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</si>
  <si>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</si>
  <si>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</si>
  <si>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</si>
  <si>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</si>
  <si>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</si>
  <si>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</si>
  <si>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</si>
  <si>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</si>
  <si>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</si>
  <si>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</si>
  <si>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</si>
  <si>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</si>
  <si>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</si>
  <si>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</si>
  <si>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</si>
  <si>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</si>
  <si>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</si>
  <si>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</si>
  <si>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</si>
  <si>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</si>
  <si>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</si>
  <si>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</si>
  <si>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</si>
  <si>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</si>
  <si>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</si>
  <si>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</si>
  <si>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</si>
  <si>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</si>
  <si>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</si>
  <si>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</si>
  <si>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</si>
  <si>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</si>
  <si>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</si>
  <si>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</si>
  <si>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</si>
  <si>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</si>
  <si>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</si>
  <si>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</si>
  <si>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</si>
  <si>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</si>
  <si>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</si>
  <si>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</si>
  <si>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</si>
  <si>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</si>
  <si>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</si>
  <si>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</si>
  <si>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</si>
  <si>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</si>
  <si>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</si>
  <si>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</si>
  <si>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</si>
  <si>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</si>
  <si>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</si>
  <si>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</si>
  <si>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</si>
  <si>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</si>
  <si>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</si>
  <si>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</si>
  <si>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</si>
  <si>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</si>
  <si>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</si>
  <si>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</si>
  <si>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</si>
  <si>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</si>
  <si>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</si>
  <si>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</si>
  <si>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</si>
  <si>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</si>
  <si>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</si>
  <si>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</si>
  <si>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</si>
  <si>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</si>
  <si>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</si>
  <si>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</si>
  <si>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</si>
  <si>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</si>
  <si>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</si>
  <si>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</si>
  <si>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</si>
  <si>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</si>
  <si>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</si>
  <si>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</si>
  <si>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</si>
  <si>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</si>
  <si>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</si>
  <si>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</si>
  <si>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</si>
  <si>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</si>
  <si>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</si>
  <si>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</si>
  <si>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</si>
  <si>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</si>
  <si>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</si>
  <si>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</si>
  <si>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</si>
  <si>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</si>
  <si>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</si>
  <si>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</si>
  <si>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</si>
  <si>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</si>
  <si>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</si>
  <si>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</si>
  <si>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</si>
  <si>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</si>
  <si>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</si>
  <si>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</si>
  <si>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</si>
  <si>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</si>
  <si>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</si>
  <si>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</si>
  <si>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</si>
  <si>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</si>
  <si>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</si>
  <si>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</si>
  <si>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</si>
  <si>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</si>
  <si>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</si>
  <si>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</si>
  <si>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</si>
  <si>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</si>
  <si>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</si>
  <si>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</si>
  <si>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</si>
  <si>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</si>
  <si>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</si>
  <si>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</si>
  <si>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</si>
  <si>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</si>
  <si>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</si>
  <si>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</si>
  <si>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</si>
  <si>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</si>
  <si>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</si>
  <si>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</si>
  <si>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</si>
  <si>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</si>
  <si>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</si>
  <si>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</si>
  <si>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</si>
  <si>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</si>
  <si>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</si>
  <si>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</si>
  <si>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</si>
  <si>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</si>
  <si>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</si>
  <si>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</si>
  <si>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</si>
  <si>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</si>
  <si>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</si>
  <si>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</si>
  <si>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</si>
  <si>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</si>
  <si>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</si>
  <si>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</si>
  <si>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</si>
  <si>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</si>
  <si>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</si>
  <si>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</si>
  <si>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</si>
  <si>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</si>
  <si>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</si>
  <si>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</si>
  <si>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</si>
  <si>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</si>
  <si>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</si>
  <si>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</si>
  <si>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</si>
  <si>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</si>
  <si>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</si>
  <si>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</si>
  <si>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</si>
  <si>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</si>
  <si>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</si>
  <si>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</si>
  <si>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</si>
  <si>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</si>
  <si>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</si>
  <si>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</si>
  <si>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</si>
  <si>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</si>
  <si>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</si>
  <si>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</si>
  <si>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</si>
  <si>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</si>
  <si>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</si>
  <si>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</si>
  <si>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</si>
  <si>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</si>
  <si>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</si>
  <si>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</si>
  <si>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</si>
  <si>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</si>
  <si>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</si>
  <si>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</si>
  <si>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</si>
  <si>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</si>
  <si>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</si>
  <si>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</si>
  <si>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</si>
  <si>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</si>
  <si>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</si>
  <si>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</si>
  <si>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</si>
  <si>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</si>
  <si>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</si>
  <si>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</si>
  <si>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</si>
  <si>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</si>
  <si>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</si>
  <si>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</si>
  <si>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</si>
  <si>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</si>
  <si>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</si>
  <si>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</si>
  <si>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</si>
  <si>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</si>
  <si>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</si>
  <si>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</si>
  <si>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</si>
  <si>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</si>
  <si>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</si>
  <si>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</si>
  <si>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</si>
  <si>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</si>
  <si>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</si>
  <si>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</si>
  <si>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</si>
  <si>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</si>
  <si>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</si>
  <si>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</si>
  <si>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</si>
  <si>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</si>
  <si>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</si>
  <si>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</si>
  <si>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</si>
  <si>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</si>
  <si>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</si>
  <si>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</si>
  <si>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</si>
  <si>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</si>
  <si>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</si>
  <si>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</si>
  <si>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</si>
  <si>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</si>
  <si>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</si>
  <si>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</si>
  <si>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</si>
  <si>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</si>
  <si>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</si>
  <si>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</si>
  <si>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</si>
  <si>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</si>
  <si>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</si>
  <si>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</si>
  <si>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</si>
  <si>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</si>
  <si>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</si>
  <si>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</si>
  <si>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</si>
  <si>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</si>
  <si>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</si>
  <si>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</si>
  <si>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</si>
  <si>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</si>
  <si>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</si>
  <si>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</si>
  <si>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</si>
  <si>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</si>
  <si>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</si>
  <si>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</si>
  <si>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</si>
  <si>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</si>
  <si>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</si>
  <si>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</si>
  <si>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</si>
  <si>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</si>
  <si>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</si>
  <si>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</si>
  <si>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</si>
  <si>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</si>
  <si>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</si>
  <si>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</si>
  <si>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</si>
  <si>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</si>
  <si>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</si>
  <si>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</si>
  <si>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</si>
  <si>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</si>
  <si>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</si>
  <si>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</si>
  <si>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</si>
  <si>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</si>
  <si>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</si>
  <si>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</si>
  <si>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</si>
  <si>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</si>
  <si>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</si>
  <si>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</si>
  <si>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</si>
  <si>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</si>
  <si>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</si>
  <si>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</si>
  <si>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</si>
  <si>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</si>
  <si>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</si>
  <si>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</si>
  <si>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</si>
  <si>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</si>
  <si>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</si>
  <si>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</si>
  <si>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</si>
  <si>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</si>
  <si>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</si>
  <si>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</si>
  <si>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</si>
  <si>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</si>
  <si>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</si>
  <si>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</si>
  <si>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</si>
  <si>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</si>
  <si>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</si>
  <si>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</si>
  <si>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</si>
  <si>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</si>
  <si>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</si>
  <si>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</si>
  <si>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</si>
  <si>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</si>
  <si>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</si>
  <si>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</si>
  <si>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</si>
  <si>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</si>
  <si>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</si>
  <si>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</si>
  <si>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</si>
  <si>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</si>
  <si>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</si>
  <si>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</si>
  <si>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</si>
  <si>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</si>
  <si>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</si>
  <si>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</si>
  <si>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</si>
  <si>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</si>
  <si>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</si>
  <si>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</si>
  <si>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</si>
  <si>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</si>
  <si>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</si>
  <si>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</si>
  <si>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</si>
  <si>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</si>
  <si>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</si>
  <si>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</si>
  <si>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</si>
  <si>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</si>
  <si>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</si>
  <si>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</si>
  <si>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</si>
  <si>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</si>
  <si>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</si>
  <si>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</si>
  <si>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</si>
  <si>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</si>
  <si>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</si>
  <si>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</si>
  <si>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</si>
  <si>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</si>
  <si>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</si>
  <si>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</si>
  <si>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</si>
  <si>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</si>
  <si>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</si>
  <si>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</si>
  <si>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</si>
  <si>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</si>
  <si>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</si>
  <si>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</si>
  <si>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</si>
  <si>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</si>
  <si>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</si>
  <si>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</si>
  <si>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</si>
  <si>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</si>
  <si>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</si>
  <si>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</si>
  <si>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</si>
  <si>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</si>
  <si>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</si>
  <si>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</si>
  <si>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</si>
  <si>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</si>
  <si>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</si>
  <si>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</si>
  <si>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</si>
  <si>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</si>
  <si>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</si>
  <si>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</si>
  <si>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</si>
  <si>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</si>
  <si>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</si>
  <si>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</si>
  <si>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</si>
  <si>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</si>
  <si>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</si>
  <si>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</si>
  <si>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</si>
  <si>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</si>
  <si>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</si>
  <si>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</si>
  <si>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</si>
  <si>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</si>
  <si>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</si>
  <si>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</si>
  <si>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</si>
  <si>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</si>
  <si>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</si>
  <si>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</si>
  <si>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</si>
  <si>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</si>
  <si>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</si>
  <si>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</si>
  <si>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</si>
  <si>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</si>
  <si>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</si>
  <si>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</si>
  <si>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</si>
  <si>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</si>
  <si>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</si>
  <si>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</si>
  <si>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</si>
  <si>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</si>
  <si>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</si>
  <si>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</si>
  <si>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</si>
  <si>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</si>
  <si>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</si>
  <si>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</si>
  <si>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</si>
  <si>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</si>
  <si>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</si>
  <si>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</si>
  <si>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</si>
  <si>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</si>
  <si>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</si>
  <si>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</si>
  <si>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</si>
  <si>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</si>
  <si>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</si>
  <si>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</si>
  <si>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</si>
  <si>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</si>
  <si>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</si>
  <si>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</si>
  <si>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</si>
  <si>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</si>
  <si>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</si>
  <si>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</si>
  <si>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</si>
  <si>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</si>
  <si>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</si>
  <si>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</si>
  <si>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</si>
  <si>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</si>
  <si>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</si>
  <si>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</si>
  <si>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</si>
  <si>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</si>
  <si>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</si>
  <si>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</si>
  <si>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</si>
  <si>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</si>
  <si>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</si>
  <si>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</si>
  <si>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</si>
  <si>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</si>
  <si>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</si>
  <si>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</si>
  <si>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</si>
  <si>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</si>
  <si>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</si>
  <si>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</si>
  <si>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</si>
  <si>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</si>
  <si>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</si>
  <si>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</si>
  <si>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</si>
  <si>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</si>
  <si>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</si>
  <si>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</si>
  <si>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</si>
  <si>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</si>
  <si>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</si>
  <si>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</si>
  <si>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</si>
  <si>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</si>
  <si>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</si>
  <si>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</si>
  <si>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</si>
  <si>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</si>
  <si>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</si>
  <si>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</si>
  <si>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</si>
  <si>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</si>
  <si>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</si>
  <si>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</si>
  <si>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</si>
  <si>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</si>
  <si>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</si>
  <si>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</si>
  <si>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</si>
  <si>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</si>
  <si>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</si>
  <si>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</si>
  <si>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</si>
  <si>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</si>
  <si>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</si>
  <si>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</si>
  <si>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</si>
  <si>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</si>
  <si>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</si>
  <si>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</si>
  <si>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</si>
  <si>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</si>
  <si>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</si>
  <si>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</si>
  <si>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</si>
  <si>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</si>
  <si>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</si>
  <si>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</si>
  <si>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</si>
  <si>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</si>
  <si>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</si>
  <si>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</si>
  <si>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</si>
  <si>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</si>
  <si>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</si>
  <si>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</si>
  <si>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</si>
  <si>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</si>
  <si>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</si>
  <si>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</si>
  <si>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</si>
  <si>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</si>
  <si>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</si>
  <si>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</si>
  <si>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</si>
  <si>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</si>
  <si>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</si>
  <si>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</si>
  <si>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</si>
  <si>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</si>
  <si>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</si>
  <si>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</si>
  <si>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</si>
  <si>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</si>
  <si>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</si>
  <si>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</si>
  <si>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</si>
  <si>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</si>
  <si>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</si>
  <si>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</si>
  <si>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</si>
  <si>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</si>
  <si>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</si>
  <si>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</si>
  <si>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</si>
  <si>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</si>
  <si>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</si>
  <si>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</si>
  <si>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</si>
  <si>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</si>
  <si>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</si>
  <si>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</si>
  <si>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</si>
  <si>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</si>
  <si>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</si>
  <si>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</si>
  <si>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</si>
  <si>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</si>
  <si>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</si>
  <si>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</si>
  <si>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</si>
  <si>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</si>
  <si>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</si>
  <si>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</si>
  <si>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</si>
  <si>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</si>
  <si>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</si>
  <si>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</si>
  <si>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</si>
  <si>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</si>
  <si>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</si>
  <si>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</si>
  <si>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</si>
  <si>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</si>
  <si>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</si>
  <si>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</si>
  <si>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</si>
  <si>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</si>
  <si>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</si>
  <si>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</si>
  <si>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</si>
  <si>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</si>
  <si>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</si>
  <si>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</si>
  <si>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</si>
  <si>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</si>
  <si>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</si>
  <si>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</si>
  <si>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</si>
  <si>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</si>
  <si>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</si>
  <si>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</si>
  <si>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</si>
  <si>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</si>
  <si>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</si>
  <si>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</si>
  <si>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</si>
  <si>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</si>
  <si>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</si>
  <si>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</si>
  <si>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</si>
  <si>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</si>
  <si>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</si>
  <si>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</si>
  <si>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</si>
  <si>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</si>
  <si>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</si>
  <si>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</si>
  <si>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</si>
  <si>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</si>
  <si>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</si>
  <si>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</si>
  <si>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</si>
  <si>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</si>
  <si>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</si>
  <si>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</si>
  <si>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</si>
  <si>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</si>
  <si>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</si>
  <si>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</si>
  <si>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</si>
  <si>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</si>
  <si>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</si>
  <si>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</si>
  <si>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</si>
  <si>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</si>
  <si>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</si>
  <si>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</si>
  <si>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</si>
  <si>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</si>
  <si>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</si>
  <si>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</si>
  <si>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</si>
  <si>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</si>
  <si>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</si>
  <si>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</si>
  <si>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</si>
  <si>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</si>
  <si>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</si>
  <si>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</si>
  <si>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</si>
  <si>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</si>
  <si>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</si>
  <si>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</si>
  <si>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</si>
  <si>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</si>
  <si>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</si>
  <si>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</si>
  <si>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</si>
  <si>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</si>
  <si>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</si>
  <si>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</si>
  <si>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</si>
  <si>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</si>
  <si>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</si>
  <si>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</si>
  <si>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</si>
  <si>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</si>
  <si>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</si>
  <si>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</si>
  <si>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</si>
  <si>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</si>
  <si>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</si>
  <si>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</si>
  <si>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</si>
  <si>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</si>
  <si>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</si>
  <si>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</si>
  <si>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</si>
  <si>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</si>
  <si>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</si>
  <si>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</si>
  <si>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</si>
  <si>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</si>
  <si>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</si>
  <si>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</si>
  <si>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</si>
  <si>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</si>
  <si>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</si>
  <si>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</si>
  <si>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</si>
  <si>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</si>
  <si>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</si>
  <si>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</si>
  <si>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</si>
  <si>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</si>
  <si>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</si>
  <si>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</si>
  <si>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</si>
  <si>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</si>
  <si>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</si>
  <si>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</si>
  <si>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</si>
  <si>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</si>
  <si>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</si>
  <si>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</si>
  <si>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</si>
  <si>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</si>
  <si>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</si>
  <si>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</si>
  <si>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</si>
  <si>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</si>
  <si>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</si>
  <si>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</si>
  <si>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</si>
  <si>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</si>
  <si>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</si>
  <si>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</si>
  <si>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</si>
  <si>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</si>
  <si>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</si>
  <si>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</si>
  <si>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</si>
  <si>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</si>
  <si>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</si>
  <si>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</si>
  <si>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</si>
  <si>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</si>
  <si>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</si>
  <si>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</si>
  <si>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</si>
  <si>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</si>
  <si>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</si>
  <si>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</si>
  <si>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</si>
  <si>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</si>
  <si>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</si>
  <si>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</si>
  <si>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</si>
  <si>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</si>
  <si>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</si>
  <si>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</si>
  <si>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</si>
  <si>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</si>
  <si>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</si>
  <si>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</si>
  <si>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</si>
  <si>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</si>
  <si>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</si>
  <si>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</si>
  <si>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</si>
  <si>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</si>
  <si>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</si>
  <si>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</si>
  <si>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</si>
  <si>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</si>
  <si>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</si>
  <si>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</si>
  <si>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</si>
  <si>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</si>
  <si>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</si>
  <si>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</si>
  <si>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</si>
  <si>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</si>
  <si>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</si>
  <si>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</si>
  <si>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</si>
  <si>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</si>
  <si>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</si>
  <si>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</si>
  <si>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</si>
  <si>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</si>
  <si>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</si>
  <si>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</si>
  <si>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</si>
  <si>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</si>
  <si>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</si>
  <si>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</si>
  <si>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</si>
  <si>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</si>
  <si>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</si>
  <si>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</si>
  <si>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</si>
  <si>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</si>
  <si>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</si>
  <si>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</si>
  <si>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</si>
  <si>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</si>
  <si>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</si>
  <si>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</si>
  <si>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</si>
  <si>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</si>
  <si>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</si>
  <si>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</si>
  <si>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</si>
  <si>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</si>
  <si>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</si>
  <si>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</si>
  <si>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</si>
  <si>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</si>
  <si>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</si>
  <si>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</si>
  <si>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</si>
  <si>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</si>
  <si>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</si>
  <si>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</si>
  <si>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</si>
  <si>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</si>
  <si>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</si>
  <si>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</si>
  <si>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</si>
  <si>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</si>
  <si>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</si>
  <si>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</si>
  <si>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</si>
  <si>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</si>
  <si>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</si>
  <si>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</si>
  <si>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</si>
  <si>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</si>
  <si>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</si>
  <si>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</si>
  <si>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</si>
  <si>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</si>
  <si>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</si>
  <si>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</si>
  <si>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</si>
  <si>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</si>
  <si>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</si>
  <si>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</si>
  <si>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</si>
  <si>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</si>
  <si>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</si>
  <si>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</si>
  <si>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</si>
  <si>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</si>
  <si>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</si>
  <si>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</si>
  <si>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</si>
  <si>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</si>
  <si>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</si>
  <si>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</si>
  <si>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</si>
  <si>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</si>
  <si>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</si>
  <si>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</si>
  <si>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</si>
  <si>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</si>
  <si>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</si>
  <si>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</si>
  <si>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</si>
  <si>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</si>
  <si>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</si>
  <si>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</si>
  <si>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</si>
  <si>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</si>
  <si>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</si>
  <si>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</si>
  <si>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</si>
  <si>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</si>
  <si>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</si>
  <si>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</si>
  <si>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</si>
  <si>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</si>
  <si>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</si>
  <si>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</si>
  <si>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</si>
  <si>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</si>
  <si>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</si>
  <si>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</si>
  <si>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</si>
  <si>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</si>
  <si>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</si>
  <si>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</si>
  <si>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</si>
  <si>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</si>
  <si>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</si>
  <si>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</si>
  <si>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</si>
  <si>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</si>
  <si>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</si>
  <si>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</si>
  <si>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</si>
  <si>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</si>
  <si>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</si>
  <si>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</si>
  <si>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</si>
  <si>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</si>
  <si>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</si>
  <si>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</si>
  <si>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</si>
  <si>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</si>
  <si>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</si>
  <si>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</si>
  <si>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</si>
  <si>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</si>
  <si>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</si>
  <si>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</si>
  <si>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</si>
  <si>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</si>
  <si>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</si>
  <si>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</si>
  <si>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</si>
  <si>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</si>
  <si>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</si>
  <si>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</si>
  <si>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</si>
  <si>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</si>
  <si>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</si>
  <si>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</si>
  <si>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</si>
  <si>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</si>
  <si>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</si>
  <si>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</si>
  <si>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</si>
  <si>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</si>
  <si>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</si>
  <si>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</si>
  <si>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</si>
  <si>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</si>
  <si>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</si>
  <si>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</si>
  <si>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</si>
  <si>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</si>
  <si>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</si>
  <si>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</si>
  <si>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</si>
  <si>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</si>
  <si>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</si>
  <si>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</si>
  <si>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</si>
  <si>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</si>
  <si>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</si>
  <si>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</si>
  <si>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</si>
  <si>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</si>
  <si>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</si>
  <si>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</si>
  <si>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</si>
  <si>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</si>
  <si>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</si>
  <si>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</si>
  <si>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</si>
  <si>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</si>
  <si>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</si>
  <si>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</si>
  <si>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</si>
  <si>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</si>
  <si>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</si>
  <si>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</si>
  <si>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</si>
  <si>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</si>
  <si>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</si>
  <si>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</si>
  <si>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</si>
  <si>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</si>
  <si>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</si>
  <si>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</si>
  <si>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</si>
  <si>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</si>
  <si>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</si>
  <si>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</si>
  <si>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</si>
  <si>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</si>
  <si>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</si>
  <si>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</si>
  <si>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</si>
  <si>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</si>
  <si>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</si>
  <si>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</si>
  <si>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</si>
  <si>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</si>
  <si>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</si>
  <si>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</si>
  <si>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</si>
  <si>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</si>
  <si>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</si>
  <si>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</si>
  <si>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</si>
  <si>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</si>
  <si>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</si>
  <si>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</si>
  <si>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</si>
  <si>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</si>
  <si>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</si>
  <si>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</si>
  <si>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</si>
  <si>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</si>
  <si>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</si>
  <si>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</si>
  <si>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</si>
  <si>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</si>
  <si>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</si>
  <si>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</si>
  <si>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</si>
  <si>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</si>
  <si>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</si>
  <si>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</si>
  <si>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</si>
  <si>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</si>
  <si>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</si>
  <si>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</si>
  <si>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</si>
  <si>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</si>
  <si>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</si>
  <si>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</si>
  <si>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</si>
  <si>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</si>
  <si>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</si>
  <si>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</si>
  <si>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</si>
  <si>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</si>
  <si>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</si>
  <si>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</si>
  <si>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</si>
  <si>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</si>
  <si>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</si>
  <si>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</si>
  <si>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</si>
  <si>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</si>
  <si>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</si>
  <si>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</si>
  <si>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</si>
  <si>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</si>
  <si>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</si>
  <si>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</si>
  <si>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</si>
  <si>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</si>
  <si>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</si>
  <si>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</si>
  <si>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</si>
  <si>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</si>
  <si>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</si>
  <si>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</si>
  <si>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</si>
  <si>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</si>
  <si>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</si>
  <si>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</si>
  <si>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</si>
  <si>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</si>
  <si>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</si>
  <si>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</si>
  <si>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</si>
  <si>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</si>
  <si>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</si>
  <si>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</si>
  <si>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</si>
  <si>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</si>
  <si>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</si>
  <si>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</si>
  <si>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</si>
  <si>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</si>
  <si>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</si>
  <si>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</si>
  <si>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</si>
  <si>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</si>
  <si>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</si>
  <si>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</si>
  <si>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</si>
  <si>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</si>
  <si>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</si>
  <si>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</si>
  <si>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</si>
  <si>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</si>
  <si>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</si>
  <si>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</si>
  <si>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</si>
  <si>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</si>
  <si>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</si>
  <si>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</si>
  <si>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</si>
  <si>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</si>
  <si>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</si>
  <si>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</si>
  <si>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</si>
  <si>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</si>
  <si>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</si>
  <si>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</si>
  <si>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</si>
  <si>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</si>
  <si>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</si>
  <si>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</si>
  <si>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</si>
  <si>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</si>
  <si>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</si>
  <si>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</si>
  <si>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</si>
  <si>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</si>
  <si>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</si>
  <si>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</si>
  <si>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</si>
  <si>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</si>
  <si>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</si>
  <si>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</si>
  <si>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</si>
  <si>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</si>
  <si>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</si>
  <si>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</si>
  <si>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</si>
  <si>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</si>
  <si>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</si>
  <si>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</si>
  <si>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</si>
  <si>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</si>
  <si>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</si>
  <si>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</si>
  <si>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</si>
  <si>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</si>
  <si>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</si>
  <si>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</si>
  <si>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</si>
  <si>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</si>
  <si>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</si>
  <si>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</si>
  <si>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</si>
  <si>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</si>
  <si>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</si>
  <si>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</si>
  <si>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</si>
  <si>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</si>
  <si>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</si>
  <si>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</si>
  <si>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</si>
  <si>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</si>
  <si>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</si>
  <si>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</si>
  <si>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</si>
  <si>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</si>
  <si>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</si>
  <si>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</si>
  <si>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</si>
  <si>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</si>
  <si>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</si>
  <si>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</si>
  <si>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</si>
  <si>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</si>
  <si>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</si>
  <si>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</si>
  <si>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</si>
  <si>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</si>
  <si>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</si>
  <si>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</si>
  <si>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</si>
  <si>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</si>
  <si>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</si>
  <si>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</si>
  <si>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</si>
  <si>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</si>
  <si>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</si>
  <si>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</si>
  <si>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</si>
  <si>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</si>
  <si>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</si>
  <si>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</si>
  <si>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</si>
  <si>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</si>
  <si>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</si>
  <si>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</si>
  <si>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</si>
  <si>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</si>
  <si>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</si>
  <si>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</si>
  <si>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</si>
  <si>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</si>
  <si>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</si>
  <si>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</si>
  <si>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</si>
  <si>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</si>
  <si>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</si>
  <si>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</si>
  <si>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</si>
  <si>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</si>
  <si>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</si>
  <si>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</si>
  <si>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</si>
  <si>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</si>
  <si>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</si>
  <si>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</si>
  <si>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</si>
  <si>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</si>
  <si>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</si>
  <si>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</si>
  <si>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</si>
  <si>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</si>
  <si>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</si>
  <si>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</si>
  <si>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</si>
  <si>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</si>
  <si>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</si>
  <si>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</si>
  <si>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</si>
  <si>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</si>
  <si>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</si>
  <si>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</si>
  <si>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</si>
  <si>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</si>
  <si>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</si>
  <si>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</si>
  <si>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</si>
  <si>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</si>
  <si>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</si>
  <si>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</si>
  <si>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</si>
  <si>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</si>
  <si>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</si>
  <si>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</si>
  <si>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</si>
  <si>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</si>
  <si>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</si>
  <si>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</si>
  <si>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</si>
  <si>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</si>
  <si>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</si>
  <si>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</si>
  <si>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</si>
  <si>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</si>
  <si>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</si>
  <si>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</si>
  <si>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</si>
  <si>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</si>
  <si>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</si>
  <si>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</si>
  <si>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</si>
  <si>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</si>
  <si>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</si>
  <si>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</si>
  <si>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</si>
  <si>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</si>
  <si>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</si>
  <si>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</si>
  <si>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</si>
  <si>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</si>
  <si>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</si>
  <si>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</si>
  <si>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</si>
  <si>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</si>
  <si>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</si>
  <si>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</si>
  <si>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</si>
  <si>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</si>
  <si>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</si>
  <si>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</si>
  <si>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</si>
  <si>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</si>
  <si>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</si>
  <si>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</si>
  <si>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</si>
  <si>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</si>
  <si>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</si>
  <si>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</si>
  <si>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</si>
  <si>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</si>
  <si>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</si>
  <si>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</si>
  <si>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</si>
  <si>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</si>
  <si>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</si>
  <si>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</si>
  <si>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</si>
  <si>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</si>
  <si>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</si>
  <si>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</si>
  <si>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</si>
  <si>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</si>
  <si>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</si>
  <si>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</si>
  <si>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</si>
  <si>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</si>
  <si>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</si>
  <si>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</si>
  <si>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</si>
  <si>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</si>
  <si>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</si>
  <si>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</si>
  <si>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</si>
  <si>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</si>
  <si>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</si>
  <si>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</si>
  <si>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</si>
  <si>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</si>
  <si>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</si>
  <si>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</si>
  <si>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</si>
  <si>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</si>
  <si>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</si>
  <si>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</si>
  <si>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</si>
  <si>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</si>
  <si>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</si>
  <si>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</si>
  <si>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</si>
  <si>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</si>
  <si>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</si>
  <si>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</si>
  <si>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</si>
  <si>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</si>
  <si>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</si>
  <si>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</si>
  <si>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</si>
  <si>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</si>
  <si>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</si>
  <si>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</si>
  <si>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</si>
  <si>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</si>
  <si>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</si>
  <si>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</si>
  <si>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</si>
  <si>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</si>
  <si>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</si>
  <si>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</si>
  <si>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</si>
  <si>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</si>
  <si>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</si>
  <si>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</si>
  <si>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</si>
  <si>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</si>
  <si>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</si>
  <si>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</si>
  <si>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</si>
  <si>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</si>
  <si>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</si>
  <si>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</si>
  <si>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</si>
  <si>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</si>
  <si>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</si>
  <si>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</si>
  <si>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</si>
  <si>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</si>
  <si>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</si>
  <si>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</si>
  <si>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</si>
  <si>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</si>
  <si>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</si>
  <si>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</si>
  <si>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</si>
  <si>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</si>
  <si>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</si>
  <si>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</si>
  <si>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</si>
  <si>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</si>
  <si>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</si>
  <si>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</si>
  <si>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</si>
  <si>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</si>
  <si>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</si>
  <si>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</si>
  <si>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</si>
  <si>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</si>
  <si>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</si>
  <si>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</si>
  <si>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</si>
  <si>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</si>
  <si>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</si>
  <si>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</si>
  <si>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</si>
  <si>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</si>
  <si>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</si>
  <si>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</si>
  <si>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</si>
  <si>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</si>
  <si>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</si>
  <si>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</si>
  <si>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</si>
  <si>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</si>
  <si>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</si>
  <si>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</si>
  <si>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</si>
  <si>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</si>
  <si>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</si>
  <si>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</si>
  <si>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</si>
  <si>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</si>
  <si>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</si>
  <si>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</si>
  <si>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</si>
  <si>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</si>
  <si>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</si>
  <si>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</si>
  <si>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</si>
  <si>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</si>
  <si>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</si>
  <si>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</si>
  <si>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</si>
  <si>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</si>
  <si>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</si>
  <si>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</si>
  <si>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</si>
  <si>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</si>
  <si>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</si>
  <si>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</si>
  <si>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</si>
  <si>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</si>
  <si>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</si>
  <si>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</si>
  <si>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</si>
  <si>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</si>
  <si>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</si>
  <si>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</si>
  <si>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</si>
  <si>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</si>
  <si>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</si>
  <si>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</si>
  <si>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</si>
  <si>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</si>
  <si>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</si>
  <si>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</si>
  <si>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</si>
  <si>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</si>
  <si>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</si>
  <si>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</si>
  <si>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</si>
  <si>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</si>
  <si>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</si>
  <si>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</si>
  <si>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</si>
  <si>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</si>
  <si>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</si>
  <si>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</si>
  <si>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</si>
  <si>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</si>
  <si>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</si>
  <si>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</si>
  <si>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</si>
  <si>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</si>
  <si>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</si>
  <si>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</si>
  <si>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</si>
  <si>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</si>
  <si>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</si>
  <si>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</si>
  <si>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</si>
  <si>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</si>
  <si>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</si>
  <si>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</si>
  <si>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</si>
  <si>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</si>
  <si>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</si>
  <si>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</si>
  <si>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</si>
  <si>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</si>
  <si>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</si>
  <si>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</si>
  <si>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</si>
  <si>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</si>
  <si>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</si>
  <si>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</si>
  <si>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</si>
  <si>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</si>
  <si>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</si>
  <si>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</si>
  <si>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</si>
  <si>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</si>
  <si>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</si>
  <si>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</si>
  <si>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</si>
  <si>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</si>
  <si>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</si>
  <si>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</si>
  <si>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</si>
  <si>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</si>
  <si>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</si>
  <si>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</si>
  <si>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</si>
  <si>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</si>
  <si>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</si>
  <si>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</si>
  <si>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</si>
  <si>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</si>
  <si>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</si>
  <si>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</si>
  <si>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</si>
  <si>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</si>
  <si>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</si>
  <si>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</si>
  <si>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</si>
  <si>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</si>
  <si>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</si>
  <si>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</si>
  <si>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</si>
  <si>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</si>
  <si>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</si>
  <si>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</si>
  <si>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</si>
  <si>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</si>
  <si>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</si>
  <si>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</si>
  <si>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</si>
  <si>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</si>
  <si>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</si>
  <si>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</si>
  <si>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</si>
  <si>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</si>
  <si>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</si>
  <si>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</si>
  <si>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</si>
  <si>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</si>
  <si>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</si>
  <si>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</si>
  <si>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</si>
  <si>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</si>
  <si>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</si>
  <si>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</si>
  <si>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</si>
  <si>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</si>
  <si>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</si>
  <si>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</si>
  <si>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</si>
  <si>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</si>
  <si>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</si>
  <si>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</si>
  <si>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</si>
  <si>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</si>
  <si>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</si>
  <si>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</si>
  <si>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</si>
  <si>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</si>
  <si>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</si>
  <si>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</si>
  <si>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</si>
  <si>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</si>
  <si>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</si>
  <si>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</si>
  <si>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</si>
  <si>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</si>
  <si>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</si>
  <si>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</si>
  <si>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</si>
  <si>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</si>
  <si>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</si>
  <si>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</si>
  <si>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</si>
  <si>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</si>
  <si>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</si>
  <si>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</si>
  <si>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</si>
  <si>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</si>
  <si>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</si>
  <si>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</si>
  <si>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</si>
  <si>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</si>
  <si>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</si>
  <si>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</si>
  <si>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</si>
  <si>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</si>
  <si>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</si>
  <si>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</si>
  <si>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</si>
  <si>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</si>
  <si>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</si>
  <si>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</si>
  <si>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</si>
  <si>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</si>
  <si>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</si>
  <si>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</si>
  <si>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</si>
  <si>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</si>
  <si>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</si>
  <si>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</si>
  <si>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</si>
  <si>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</si>
  <si>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</si>
  <si>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</si>
  <si>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</si>
  <si>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</si>
  <si>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</si>
  <si>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</si>
  <si>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</si>
  <si>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</si>
  <si>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</si>
  <si>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</si>
  <si>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</si>
  <si>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</si>
  <si>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</si>
  <si>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</si>
  <si>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</si>
  <si>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</si>
  <si>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</si>
  <si>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</si>
  <si>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</si>
  <si>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</si>
  <si>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</si>
  <si>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</si>
  <si>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</si>
  <si>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</si>
  <si>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</si>
  <si>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</si>
  <si>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</si>
  <si>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</si>
  <si>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</si>
  <si>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</si>
  <si>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</si>
  <si>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</si>
  <si>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</si>
  <si>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</si>
  <si>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</si>
  <si>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</si>
  <si>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</si>
  <si>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</si>
  <si>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</si>
  <si>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</si>
  <si>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</si>
  <si>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</si>
  <si>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</si>
  <si>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</si>
  <si>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</si>
  <si>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</si>
  <si>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</si>
  <si>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</si>
  <si>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</si>
  <si>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</si>
  <si>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</si>
  <si>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</si>
  <si>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</si>
  <si>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</si>
  <si>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</si>
  <si>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</si>
  <si>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</si>
  <si>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</si>
  <si>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</si>
  <si>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</si>
  <si>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</si>
  <si>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</si>
  <si>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</si>
  <si>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</si>
  <si>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</si>
  <si>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</si>
  <si>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</si>
  <si>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</si>
  <si>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</si>
  <si>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</si>
  <si>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</si>
  <si>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</si>
  <si>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</si>
  <si>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</si>
  <si>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</si>
  <si>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</si>
  <si>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</si>
  <si>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</si>
  <si>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</si>
  <si>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</si>
  <si>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</si>
  <si>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</si>
  <si>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</si>
  <si>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</si>
  <si>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</si>
  <si>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</si>
  <si>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</si>
  <si>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</si>
  <si>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</si>
  <si>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</si>
  <si>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</si>
  <si>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</si>
  <si>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</si>
  <si>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</si>
  <si>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</si>
  <si>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</si>
  <si>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</si>
  <si>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</si>
  <si>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</si>
  <si>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</si>
  <si>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</si>
  <si>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</si>
  <si>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</si>
  <si>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</si>
  <si>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</si>
  <si>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</si>
  <si>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</si>
  <si>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</si>
  <si>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</si>
  <si>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</si>
  <si>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</si>
  <si>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</si>
  <si>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</si>
  <si>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</si>
  <si>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</si>
  <si>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</si>
  <si>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</si>
  <si>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</si>
  <si>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</si>
  <si>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</si>
  <si>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</si>
  <si>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</si>
  <si>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</si>
  <si>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</si>
  <si>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</si>
  <si>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</si>
  <si>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</si>
  <si>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</si>
  <si>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</si>
  <si>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</si>
  <si>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</si>
  <si>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</si>
  <si>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</si>
  <si>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</si>
  <si>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</si>
  <si>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</si>
  <si>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</si>
  <si>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</si>
  <si>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</si>
  <si>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</si>
  <si>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</si>
  <si>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</si>
  <si>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</si>
  <si>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</si>
  <si>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</si>
  <si>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</si>
  <si>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</si>
  <si>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</si>
  <si>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</si>
  <si>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</si>
  <si>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</si>
  <si>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</si>
  <si>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</si>
  <si>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</si>
  <si>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</si>
  <si>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</si>
  <si>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</si>
  <si>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</si>
  <si>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</si>
  <si>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</si>
  <si>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</si>
  <si>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</si>
  <si>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</si>
  <si>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</si>
  <si>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</si>
  <si>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</si>
  <si>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</si>
  <si>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</si>
  <si>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</si>
  <si>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</si>
  <si>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</si>
  <si>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</si>
  <si>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</si>
  <si>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</si>
  <si>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</si>
  <si>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</si>
  <si>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</si>
  <si>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</si>
  <si>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</si>
  <si>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</si>
  <si>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</si>
  <si>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</si>
  <si>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</si>
  <si>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</si>
  <si>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</si>
  <si>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</si>
  <si>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</si>
  <si>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</si>
  <si>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</si>
  <si>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</si>
  <si>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</si>
  <si>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</si>
  <si>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</si>
  <si>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</si>
  <si>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</si>
  <si>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</si>
  <si>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</si>
  <si>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</si>
  <si>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</si>
  <si>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</si>
  <si>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</si>
  <si>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</si>
  <si>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</si>
  <si>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</si>
  <si>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</si>
  <si>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</si>
  <si>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</si>
  <si>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</si>
  <si>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</si>
  <si>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</si>
  <si>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</si>
  <si>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</si>
  <si>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</si>
  <si>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</si>
  <si>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</si>
  <si>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</si>
  <si>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</si>
  <si>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</si>
  <si>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</si>
  <si>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</si>
  <si>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</si>
  <si>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</si>
  <si>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</si>
  <si>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</si>
  <si>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</si>
  <si>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</si>
  <si>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</si>
  <si>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</si>
  <si>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</si>
  <si>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</si>
  <si>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</si>
  <si>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</si>
  <si>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</si>
  <si>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</si>
  <si>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</si>
  <si>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</si>
  <si>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</si>
  <si>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</si>
  <si>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</si>
  <si>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</si>
  <si>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</si>
  <si>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</si>
  <si>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</si>
  <si>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</si>
  <si>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</si>
  <si>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</si>
  <si>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</si>
  <si>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</si>
  <si>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</si>
  <si>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</si>
  <si>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</si>
  <si>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</si>
  <si>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</si>
  <si>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</si>
  <si>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</si>
  <si>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</si>
  <si>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</si>
  <si>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</si>
  <si>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</si>
  <si>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</si>
  <si>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</si>
  <si>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</si>
  <si>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</si>
  <si>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</si>
  <si>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</si>
  <si>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</si>
  <si>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</si>
  <si>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</si>
  <si>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</si>
  <si>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</si>
  <si>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</si>
  <si>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</si>
  <si>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</si>
  <si>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</si>
  <si>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</si>
  <si>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</si>
  <si>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</si>
  <si>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</si>
  <si>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</si>
  <si>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</si>
  <si>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</si>
  <si>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</si>
  <si>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</si>
  <si>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</si>
  <si>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</si>
  <si>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</si>
  <si>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</si>
  <si>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</si>
  <si>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</si>
  <si>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</si>
  <si>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</si>
  <si>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</si>
  <si>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</si>
  <si>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</si>
  <si>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</si>
  <si>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</si>
  <si>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</si>
  <si>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</si>
  <si>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</si>
  <si>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</si>
  <si>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</si>
  <si>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</si>
  <si>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</si>
  <si>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</si>
  <si>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</si>
  <si>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</si>
  <si>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</si>
  <si>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</si>
  <si>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</si>
  <si>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</si>
  <si>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</si>
  <si>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</si>
  <si>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</si>
  <si>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</si>
  <si>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</si>
  <si>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</si>
  <si>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</si>
  <si>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</si>
  <si>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</si>
  <si>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</si>
  <si>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</si>
  <si>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</si>
  <si>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</si>
  <si>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</si>
  <si>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</si>
  <si>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</si>
  <si>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</si>
  <si>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</si>
  <si>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</si>
  <si>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</si>
  <si>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</si>
  <si>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</si>
  <si>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</si>
  <si>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</si>
  <si>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</si>
  <si>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</si>
  <si>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</si>
  <si>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</si>
  <si>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</si>
  <si>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</si>
  <si>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</si>
  <si>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</si>
  <si>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</si>
  <si>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</si>
  <si>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</si>
  <si>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</si>
  <si>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</si>
  <si>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</si>
  <si>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</si>
  <si>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</si>
  <si>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</si>
  <si>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</si>
  <si>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</si>
  <si>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</si>
  <si>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</si>
  <si>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</si>
  <si>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</si>
  <si>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</si>
  <si>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</si>
  <si>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</si>
  <si>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</si>
  <si>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</si>
  <si>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</si>
  <si>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</si>
  <si>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</si>
  <si>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</si>
  <si>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</si>
  <si>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</si>
  <si>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</si>
  <si>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</si>
  <si>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</si>
  <si>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</si>
  <si>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</si>
  <si>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</si>
  <si>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</si>
  <si>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</si>
  <si>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</si>
  <si>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</si>
  <si>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</si>
  <si>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</si>
  <si>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</si>
  <si>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</si>
  <si>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</si>
  <si>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</si>
  <si>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</si>
  <si>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</si>
  <si>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</si>
  <si>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</si>
  <si>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</si>
  <si>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</si>
  <si>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</si>
  <si>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</si>
  <si>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</si>
  <si>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</si>
  <si>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</si>
  <si>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</si>
  <si>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</si>
  <si>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</si>
  <si>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</si>
  <si>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</si>
  <si>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</si>
  <si>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</si>
  <si>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</si>
  <si>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</si>
  <si>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</si>
  <si>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</si>
  <si>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</si>
  <si>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</si>
  <si>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</si>
  <si>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</si>
  <si>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</si>
  <si>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</si>
  <si>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</si>
  <si>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</si>
  <si>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</si>
  <si>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</si>
  <si>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</si>
  <si>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</si>
  <si>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</si>
  <si>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</si>
  <si>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</si>
  <si>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</si>
  <si>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</si>
  <si>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</si>
  <si>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</si>
  <si>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</si>
  <si>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</si>
  <si>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</si>
  <si>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</si>
  <si>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</si>
  <si>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</si>
  <si>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</si>
  <si>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</si>
  <si>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</si>
  <si>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</si>
  <si>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</si>
  <si>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</si>
  <si>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</si>
  <si>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</si>
  <si>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</si>
  <si>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</si>
  <si>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</si>
  <si>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</si>
  <si>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</si>
  <si>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</si>
  <si>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</si>
  <si>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</si>
  <si>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</si>
  <si>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</si>
  <si>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</si>
  <si>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</si>
  <si>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</si>
  <si>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</si>
  <si>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</si>
  <si>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</si>
  <si>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</si>
  <si>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</si>
  <si>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</si>
  <si>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</si>
  <si>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</si>
  <si>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</si>
  <si>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</si>
  <si>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</si>
  <si>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</si>
  <si>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</si>
  <si>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</si>
  <si>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</si>
  <si>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</si>
  <si>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</si>
  <si>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</si>
  <si>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</si>
  <si>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</si>
  <si>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</si>
  <si>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</si>
  <si>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</si>
  <si>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</si>
  <si>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</si>
  <si>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</si>
  <si>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</si>
  <si>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</si>
  <si>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</si>
  <si>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</si>
  <si>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</si>
  <si>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</si>
  <si>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</si>
  <si>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</si>
  <si>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</si>
  <si>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</si>
  <si>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</si>
  <si>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</si>
  <si>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</si>
  <si>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</si>
  <si>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</si>
  <si>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</si>
  <si>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</si>
  <si>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</si>
  <si>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</si>
  <si>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</si>
  <si>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</si>
  <si>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</si>
  <si>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</si>
  <si>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</si>
  <si>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</si>
  <si>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</si>
  <si>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</si>
  <si>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</si>
  <si>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</si>
  <si>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</si>
  <si>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</si>
  <si>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</si>
  <si>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</si>
  <si>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</si>
  <si>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</si>
  <si>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</si>
  <si>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</si>
  <si>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</si>
  <si>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</si>
  <si>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</si>
  <si>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</si>
  <si>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</si>
  <si>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</si>
  <si>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</si>
  <si>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</si>
  <si>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</si>
  <si>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</si>
  <si>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</si>
  <si>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</si>
  <si>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</si>
  <si>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</si>
  <si>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</si>
  <si>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</si>
  <si>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</si>
  <si>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</si>
  <si>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</si>
  <si>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</si>
  <si>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</si>
  <si>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</si>
  <si>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</si>
  <si>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</si>
  <si>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</si>
  <si>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</si>
  <si>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</si>
  <si>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</si>
  <si>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</si>
  <si>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</si>
  <si>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</si>
  <si>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</si>
  <si>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</si>
  <si>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</si>
  <si>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</si>
  <si>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</si>
  <si>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</si>
  <si>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</si>
  <si>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</si>
  <si>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</si>
  <si>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</si>
  <si>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</si>
  <si>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</si>
  <si>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</si>
  <si>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</si>
  <si>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</si>
  <si>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</si>
  <si>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</si>
  <si>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</si>
  <si>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</si>
  <si>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</si>
  <si>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</si>
  <si>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</si>
  <si>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</si>
  <si>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</si>
  <si>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</si>
  <si>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</si>
  <si>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</si>
  <si>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</si>
  <si>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</si>
  <si>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</si>
  <si>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</si>
  <si>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</si>
  <si>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</si>
  <si>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</si>
  <si>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</si>
  <si>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</si>
  <si>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</si>
  <si>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</si>
  <si>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</si>
  <si>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</si>
  <si>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</si>
  <si>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</si>
  <si>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</si>
  <si>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</si>
  <si>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</si>
  <si>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</si>
  <si>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</si>
  <si>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</si>
  <si>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</si>
  <si>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</si>
  <si>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</si>
  <si>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</si>
  <si>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</si>
  <si>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</si>
  <si>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</si>
  <si>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</si>
  <si>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</si>
  <si>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</si>
  <si>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</si>
  <si>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</si>
  <si>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</si>
  <si>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</si>
  <si>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</si>
  <si>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</si>
  <si>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</si>
  <si>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</si>
  <si>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</si>
  <si>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</si>
  <si>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</si>
  <si>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</si>
  <si>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</si>
  <si>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</si>
  <si>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</si>
  <si>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</si>
  <si>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</si>
  <si>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</si>
  <si>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</si>
  <si>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</si>
  <si>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</si>
  <si>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</si>
  <si>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</si>
  <si>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</si>
  <si>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</si>
  <si>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</si>
  <si>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</si>
  <si>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</si>
  <si>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</si>
  <si>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</si>
  <si>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</si>
  <si>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</si>
  <si>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</si>
  <si>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</si>
  <si>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</si>
  <si>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</si>
  <si>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</si>
  <si>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</si>
  <si>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</si>
  <si>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</si>
  <si>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</si>
  <si>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</si>
  <si>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</si>
  <si>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</si>
  <si>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</si>
  <si>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</si>
  <si>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</si>
  <si>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</si>
  <si>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</si>
  <si>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</si>
  <si>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</si>
  <si>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</si>
  <si>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</si>
  <si>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</si>
  <si>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</si>
  <si>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</si>
  <si>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</si>
  <si>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</si>
  <si>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</si>
  <si>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</si>
  <si>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</si>
  <si>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</si>
  <si>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</si>
  <si>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</si>
  <si>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</si>
  <si>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</si>
  <si>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</si>
  <si>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</si>
  <si>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</si>
  <si>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</si>
  <si>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</si>
  <si>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</si>
  <si>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</si>
  <si>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</si>
  <si>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</si>
  <si>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</si>
  <si>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</si>
  <si>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</si>
  <si>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</si>
  <si>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</si>
  <si>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</si>
  <si>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</si>
  <si>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</si>
  <si>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</si>
  <si>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</si>
  <si>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</si>
  <si>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</si>
  <si>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</si>
  <si>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</si>
  <si>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</si>
  <si>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</si>
  <si>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</si>
  <si>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</si>
  <si>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</si>
  <si>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</si>
  <si>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</si>
  <si>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</si>
  <si>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</si>
  <si>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</si>
  <si>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</si>
  <si>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</si>
  <si>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</si>
  <si>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</si>
  <si>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</si>
  <si>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</si>
  <si>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</si>
  <si>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</si>
  <si>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</si>
  <si>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</si>
  <si>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</si>
  <si>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</si>
  <si>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</si>
  <si>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</si>
  <si>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</si>
  <si>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</si>
  <si>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</si>
  <si>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</si>
  <si>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</si>
  <si>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</si>
  <si>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</si>
  <si>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</si>
  <si>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</si>
  <si>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</si>
  <si>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</si>
  <si>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</si>
  <si>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</si>
  <si>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</si>
  <si>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</si>
  <si>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</si>
  <si>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</si>
  <si>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</si>
  <si>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</si>
  <si>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</si>
  <si>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</si>
  <si>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</si>
  <si>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</si>
  <si>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</si>
  <si>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</si>
  <si>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</si>
  <si>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</si>
  <si>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</si>
  <si>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</si>
  <si>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</si>
  <si>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</si>
  <si>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</si>
  <si>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</si>
  <si>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</si>
  <si>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</si>
  <si>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</si>
  <si>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</si>
  <si>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</si>
  <si>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</si>
  <si>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</si>
  <si>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</si>
  <si>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</si>
  <si>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</si>
  <si>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</si>
  <si>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</si>
  <si>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</si>
  <si>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</si>
  <si>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</si>
  <si>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</si>
  <si>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</si>
  <si>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</si>
  <si>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</si>
  <si>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</si>
  <si>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</si>
  <si>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</si>
  <si>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</si>
  <si>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</si>
  <si>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</si>
  <si>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</si>
  <si>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</si>
  <si>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</si>
  <si>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</si>
  <si>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</si>
  <si>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</si>
  <si>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</si>
  <si>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</si>
  <si>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</si>
  <si>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</si>
  <si>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</si>
  <si>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</si>
  <si>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</si>
  <si>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</si>
  <si>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</si>
  <si>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</si>
  <si>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</si>
  <si>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</si>
  <si>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</si>
  <si>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</si>
  <si>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</si>
  <si>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</si>
  <si>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</si>
  <si>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</si>
  <si>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</si>
  <si>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</si>
  <si>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</si>
  <si>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</si>
  <si>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</si>
  <si>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</si>
  <si>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</si>
  <si>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</si>
  <si>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</si>
  <si>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</si>
  <si>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</si>
  <si>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</si>
  <si>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</si>
  <si>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</si>
  <si>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</si>
  <si>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</si>
  <si>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</si>
  <si>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</si>
  <si>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</si>
  <si>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</si>
  <si>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</si>
  <si>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</si>
  <si>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</si>
  <si>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</si>
  <si>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</si>
  <si>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</si>
  <si>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</si>
  <si>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</si>
  <si>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</si>
  <si>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</si>
  <si>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</si>
  <si>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</si>
  <si>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</si>
  <si>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</si>
  <si>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</si>
  <si>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</si>
  <si>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</si>
  <si>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</si>
  <si>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</si>
  <si>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</si>
  <si>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</si>
  <si>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</si>
  <si>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</si>
  <si>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</si>
  <si>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</si>
  <si>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</si>
  <si>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</si>
  <si>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</si>
  <si>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</si>
  <si>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</si>
  <si>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</si>
  <si>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</si>
  <si>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</si>
  <si>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</si>
  <si>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</si>
  <si>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</si>
  <si>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</si>
  <si>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</si>
  <si>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</si>
  <si>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</si>
  <si>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</si>
  <si>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</si>
  <si>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</si>
  <si>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</si>
  <si>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</si>
  <si>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</si>
  <si>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</si>
  <si>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</si>
  <si>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</si>
  <si>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</si>
  <si>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</si>
  <si>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</si>
  <si>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</si>
  <si>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</si>
  <si>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</si>
  <si>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</si>
  <si>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</si>
  <si>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</si>
  <si>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</si>
  <si>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</si>
  <si>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</si>
  <si>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</si>
  <si>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</si>
  <si>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</si>
  <si>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</si>
  <si>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</si>
  <si>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</si>
  <si>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</si>
  <si>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</si>
  <si>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</si>
  <si>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</si>
  <si>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</si>
  <si>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</si>
  <si>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</si>
  <si>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</si>
  <si>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</si>
  <si>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</si>
  <si>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</si>
  <si>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</si>
  <si>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</si>
  <si>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</si>
  <si>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</si>
  <si>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</si>
  <si>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</si>
  <si>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</si>
  <si>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</si>
  <si>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</si>
  <si>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</si>
  <si>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</si>
  <si>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</si>
  <si>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</si>
  <si>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</si>
  <si>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</si>
  <si>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</si>
  <si>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</si>
  <si>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</si>
  <si>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</si>
  <si>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</si>
  <si>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</si>
  <si>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</si>
  <si>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</si>
  <si>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</si>
  <si>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</si>
  <si>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</si>
  <si>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</si>
  <si>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</si>
  <si>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</si>
  <si>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</si>
  <si>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</si>
  <si>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</si>
  <si>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</si>
  <si>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</si>
  <si>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</si>
  <si>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</si>
  <si>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</si>
  <si>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</si>
  <si>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</si>
  <si>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</si>
  <si>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</si>
  <si>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</si>
  <si>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</si>
  <si>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</si>
  <si>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</si>
  <si>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</si>
  <si>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</si>
  <si>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</si>
  <si>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</si>
  <si>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</si>
  <si>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</si>
  <si>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</si>
  <si>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</si>
  <si>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</si>
  <si>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</si>
  <si>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</si>
  <si>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</si>
  <si>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</si>
  <si>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</si>
  <si>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</si>
  <si>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</si>
  <si>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</si>
  <si>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</si>
  <si>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</si>
  <si>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</si>
  <si>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</si>
  <si>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</si>
  <si>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</si>
  <si>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</si>
  <si>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</si>
  <si>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</si>
  <si>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</si>
  <si>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</si>
  <si>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</si>
  <si>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</si>
  <si>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</si>
  <si>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</si>
  <si>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</si>
  <si>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</si>
  <si>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</si>
  <si>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</si>
  <si>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</si>
  <si>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</si>
  <si>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</si>
  <si>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</si>
  <si>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</si>
  <si>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</si>
  <si>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</si>
  <si>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</si>
  <si>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</si>
  <si>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</si>
  <si>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</si>
  <si>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</si>
  <si>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</si>
  <si>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</si>
  <si>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</si>
  <si>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</si>
  <si>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</si>
  <si>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</si>
  <si>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</si>
  <si>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</si>
  <si>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</si>
  <si>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</si>
  <si>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</si>
  <si>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</si>
  <si>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</si>
  <si>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</si>
  <si>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</si>
  <si>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</si>
  <si>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</si>
  <si>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</si>
  <si>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</si>
  <si>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</si>
  <si>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</si>
  <si>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</si>
  <si>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</si>
  <si>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</si>
  <si>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</si>
  <si>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</si>
  <si>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</si>
  <si>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</si>
  <si>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</si>
  <si>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</si>
  <si>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</si>
  <si>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</si>
  <si>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</si>
  <si>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</si>
  <si>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</si>
  <si>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</si>
  <si>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</si>
  <si>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</si>
  <si>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</si>
  <si>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</si>
  <si>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</si>
  <si>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</si>
  <si>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</si>
  <si>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</si>
  <si>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</si>
  <si>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</si>
  <si>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</si>
  <si>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</si>
  <si>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</si>
  <si>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</si>
  <si>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</si>
  <si>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</si>
  <si>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</si>
  <si>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</si>
  <si>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</si>
  <si>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</si>
  <si>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</si>
  <si>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</si>
  <si>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</si>
  <si>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</si>
  <si>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</si>
  <si>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</si>
  <si>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</si>
  <si>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</si>
  <si>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</si>
  <si>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</si>
  <si>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</si>
  <si>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</si>
  <si>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</si>
  <si>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</si>
  <si>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</si>
  <si>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</si>
  <si>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</si>
  <si>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</si>
  <si>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</si>
  <si>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</si>
  <si>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</si>
  <si>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</si>
  <si>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</si>
  <si>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</si>
  <si>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</si>
  <si>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</si>
  <si>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</si>
  <si>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</si>
  <si>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</si>
  <si>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</si>
  <si>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</si>
  <si>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</si>
  <si>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</si>
  <si>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</si>
  <si>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</si>
  <si>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</si>
  <si>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</si>
  <si>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</si>
  <si>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</si>
  <si>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</si>
  <si>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</si>
  <si>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</si>
  <si>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</si>
  <si>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</si>
  <si>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</si>
  <si>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</si>
  <si>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</si>
  <si>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</si>
  <si>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</si>
  <si>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</si>
  <si>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</si>
  <si>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</si>
  <si>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</si>
  <si>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</si>
  <si>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</si>
  <si>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</si>
  <si>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</si>
  <si>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</si>
  <si>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</si>
  <si>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</si>
  <si>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</si>
  <si>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</si>
  <si>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</si>
  <si>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</si>
  <si>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</si>
  <si>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</si>
  <si>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</si>
  <si>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</si>
  <si>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</si>
  <si>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</si>
  <si>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</si>
  <si>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</si>
  <si>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</si>
  <si>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</si>
  <si>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</si>
  <si>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</si>
  <si>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</si>
  <si>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</si>
  <si>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</si>
  <si>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</si>
  <si>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</si>
  <si>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</si>
  <si>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</si>
  <si>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</si>
  <si>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</si>
  <si>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</si>
  <si>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</si>
  <si>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</si>
  <si>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</si>
  <si>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</si>
  <si>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</si>
  <si>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</si>
  <si>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</si>
  <si>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</si>
  <si>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</si>
  <si>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</si>
  <si>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</si>
  <si>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</si>
  <si>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</si>
  <si>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</si>
  <si>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</si>
  <si>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</si>
  <si>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</si>
  <si>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</si>
  <si>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</si>
  <si>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</si>
  <si>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</si>
  <si>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</si>
  <si>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</si>
  <si>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</si>
  <si>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</si>
  <si>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</si>
  <si>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</si>
  <si>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</si>
  <si>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</si>
  <si>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</si>
  <si>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</si>
  <si>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</si>
  <si>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</si>
  <si>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</si>
  <si>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</si>
  <si>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</si>
  <si>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</si>
  <si>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</si>
  <si>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</si>
  <si>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</si>
  <si>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</si>
  <si>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</si>
  <si>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</si>
  <si>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</si>
  <si>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</si>
  <si>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</si>
  <si>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</si>
  <si>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</si>
  <si>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</si>
  <si>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</si>
  <si>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</si>
  <si>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</si>
  <si>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</si>
  <si>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</si>
  <si>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</si>
  <si>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</si>
  <si>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</si>
  <si>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</si>
  <si>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</si>
  <si>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</si>
  <si>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</si>
  <si>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</si>
  <si>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</si>
  <si>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</si>
  <si>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</si>
  <si>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</si>
  <si>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</si>
  <si>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</si>
  <si>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</si>
  <si>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</si>
  <si>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</si>
  <si>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</si>
  <si>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</si>
  <si>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</si>
  <si>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</si>
  <si>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</si>
  <si>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</si>
  <si>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</si>
  <si>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</si>
  <si>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</si>
  <si>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</si>
  <si>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</si>
  <si>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</si>
  <si>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</si>
  <si>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</si>
  <si>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</si>
  <si>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</si>
  <si>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</si>
  <si>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</si>
  <si>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</si>
  <si>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</si>
  <si>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</si>
  <si>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</si>
  <si>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</si>
  <si>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</si>
  <si>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</si>
  <si>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</si>
  <si>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</si>
  <si>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</si>
  <si>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</si>
  <si>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</si>
  <si>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</si>
  <si>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</si>
  <si>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</si>
  <si>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</si>
  <si>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</si>
  <si>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</si>
  <si>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</si>
  <si>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</si>
  <si>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</si>
  <si>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</si>
  <si>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</si>
  <si>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</si>
  <si>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</si>
  <si>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</si>
  <si>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</si>
  <si>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</si>
  <si>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</si>
  <si>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</si>
  <si>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</si>
  <si>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</si>
  <si>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</si>
  <si>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</si>
  <si>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</si>
  <si>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</si>
  <si>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</si>
  <si>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</si>
  <si>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</si>
  <si>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</si>
  <si>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</si>
  <si>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</si>
  <si>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</si>
  <si>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</si>
  <si>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</si>
  <si>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</si>
  <si>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</si>
  <si>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</si>
  <si>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</si>
  <si>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</si>
  <si>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</si>
  <si>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</si>
  <si>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</si>
  <si>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</si>
  <si>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</si>
  <si>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</si>
  <si>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</si>
  <si>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</si>
  <si>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</si>
  <si>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</si>
  <si>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</si>
  <si>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</si>
  <si>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</si>
  <si>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</si>
  <si>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</si>
  <si>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</si>
  <si>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</si>
  <si>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</si>
  <si>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</si>
  <si>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</si>
  <si>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</si>
  <si>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</si>
  <si>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</si>
  <si>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</si>
  <si>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</si>
  <si>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</si>
  <si>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</si>
  <si>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</si>
  <si>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</si>
  <si>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</si>
  <si>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</si>
  <si>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</si>
  <si>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</si>
  <si>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</si>
  <si>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</si>
  <si>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</si>
  <si>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</si>
  <si>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</si>
  <si>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</si>
  <si>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</si>
  <si>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</si>
  <si>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</si>
  <si>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</si>
  <si>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</si>
  <si>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</si>
  <si>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</si>
  <si>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</si>
  <si>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</si>
  <si>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</si>
  <si>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</si>
  <si>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</si>
  <si>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</si>
  <si>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</si>
  <si>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</si>
  <si>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</si>
  <si>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</si>
  <si>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</si>
  <si>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</si>
  <si>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</si>
  <si>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</si>
  <si>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</si>
  <si>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</si>
  <si>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</si>
  <si>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</si>
  <si>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</si>
  <si>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</si>
  <si>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</si>
  <si>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</si>
  <si>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</si>
  <si>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</si>
  <si>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</si>
  <si>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</si>
  <si>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</si>
  <si>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</si>
  <si>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</si>
  <si>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</si>
  <si>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</si>
  <si>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</si>
  <si>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</si>
  <si>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</si>
  <si>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</si>
  <si>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</si>
  <si>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</si>
  <si>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</si>
  <si>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</si>
  <si>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</si>
  <si>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</si>
  <si>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</si>
  <si>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</si>
  <si>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</si>
  <si>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</si>
  <si>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</si>
  <si>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</si>
  <si>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</si>
  <si>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</si>
  <si>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</si>
  <si>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</si>
  <si>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</si>
  <si>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</si>
  <si>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</si>
  <si>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</si>
  <si>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</si>
  <si>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</si>
  <si>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</si>
  <si>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</si>
  <si>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</si>
  <si>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</si>
  <si>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</si>
  <si>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</si>
  <si>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</si>
  <si>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</si>
  <si>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</si>
  <si>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</si>
  <si>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</si>
  <si>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</si>
  <si>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</si>
  <si>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</si>
  <si>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</si>
  <si>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</si>
  <si>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</si>
  <si>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</si>
  <si>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</si>
  <si>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</si>
  <si>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</si>
  <si>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</si>
  <si>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</si>
  <si>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</si>
  <si>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</si>
  <si>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</si>
  <si>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</si>
  <si>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</si>
  <si>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</si>
  <si>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</si>
  <si>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</si>
  <si>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</si>
  <si>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</si>
  <si>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</si>
  <si>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</si>
  <si>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</si>
  <si>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</si>
  <si>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</si>
  <si>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</si>
  <si>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</si>
  <si>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</si>
  <si>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</si>
  <si>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</si>
  <si>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</si>
  <si>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</si>
  <si>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</si>
  <si>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</si>
  <si>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</si>
  <si>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</si>
  <si>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</si>
  <si>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</si>
  <si>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</si>
  <si>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</si>
  <si>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</si>
  <si>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</si>
  <si>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</si>
  <si>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</si>
  <si>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</si>
  <si>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</si>
  <si>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</si>
  <si>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</si>
  <si>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</si>
  <si>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</si>
  <si>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</si>
  <si>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</si>
  <si>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</si>
  <si>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</si>
  <si>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</si>
  <si>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</si>
  <si>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</si>
  <si>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</si>
  <si>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</si>
  <si>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</si>
  <si>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</si>
  <si>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</si>
  <si>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</si>
  <si>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</si>
  <si>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</si>
  <si>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</si>
  <si>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</si>
  <si>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</si>
  <si>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</si>
  <si>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</si>
  <si>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</si>
  <si>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</si>
  <si>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</si>
  <si>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</si>
  <si>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</si>
  <si>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</si>
  <si>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</si>
  <si>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</si>
  <si>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</si>
  <si>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</si>
  <si>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</si>
  <si>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</si>
  <si>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</si>
  <si>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</si>
  <si>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</si>
  <si>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</si>
  <si>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</si>
  <si>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</si>
  <si>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</si>
  <si>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</si>
  <si>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</si>
  <si>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</si>
  <si>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</si>
  <si>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</si>
  <si>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</si>
  <si>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</si>
  <si>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</si>
  <si>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</si>
  <si>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</si>
  <si>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</si>
  <si>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</si>
  <si>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</si>
  <si>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</si>
  <si>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</si>
  <si>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</si>
  <si>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</si>
  <si>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</si>
  <si>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</si>
  <si>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</si>
  <si>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</si>
  <si>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</si>
  <si>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</si>
  <si>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</si>
  <si>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</si>
  <si>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</si>
  <si>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</si>
  <si>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</si>
  <si>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</si>
  <si>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</si>
  <si>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</si>
  <si>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</si>
  <si>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</si>
  <si>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</si>
  <si>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</si>
  <si>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</si>
  <si>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</si>
  <si>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</si>
  <si>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</si>
  <si>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</si>
  <si>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</si>
  <si>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</si>
  <si>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</si>
  <si>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</si>
  <si>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</si>
  <si>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</si>
  <si>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</si>
  <si>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</si>
  <si>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</si>
  <si>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</si>
  <si>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</si>
  <si>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</si>
  <si>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</si>
  <si>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</si>
  <si>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</si>
  <si>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</si>
  <si>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</si>
  <si>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</si>
  <si>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</si>
  <si>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</si>
  <si>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</si>
  <si>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</si>
  <si>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</si>
  <si>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</si>
  <si>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</si>
  <si>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</si>
  <si>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</si>
  <si>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</si>
  <si>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</si>
  <si>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</si>
  <si>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</si>
  <si>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</si>
  <si>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</si>
  <si>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</si>
  <si>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</si>
  <si>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</si>
  <si>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</si>
  <si>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</si>
  <si>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</si>
  <si>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</si>
  <si>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</si>
  <si>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</si>
  <si>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</si>
  <si>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</si>
  <si>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</si>
  <si>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</si>
  <si>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</si>
  <si>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</si>
  <si>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</si>
  <si>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</si>
  <si>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</si>
  <si>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</si>
  <si>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</si>
  <si>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</si>
  <si>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</si>
  <si>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</si>
  <si>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</si>
  <si>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</si>
  <si>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</si>
  <si>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</si>
  <si>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</si>
  <si>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</si>
  <si>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</si>
  <si>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</si>
  <si>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</si>
  <si>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</si>
  <si>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</si>
  <si>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</si>
  <si>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</si>
  <si>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</si>
  <si>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</si>
  <si>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</si>
  <si>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</si>
  <si>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</si>
  <si>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</si>
  <si>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</si>
  <si>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</si>
  <si>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</si>
  <si>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</si>
  <si>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</si>
  <si>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</si>
  <si>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</si>
  <si>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</si>
  <si>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</si>
  <si>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</si>
  <si>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</si>
  <si>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</si>
  <si>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</si>
  <si>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</si>
  <si>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</si>
  <si>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</si>
  <si>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</si>
  <si>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</si>
  <si>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</si>
  <si>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</si>
  <si>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</si>
  <si>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</si>
  <si>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</si>
  <si>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</si>
  <si>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</si>
  <si>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</si>
  <si>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</si>
  <si>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</si>
  <si>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</si>
  <si>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</si>
  <si>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</si>
  <si>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</si>
  <si>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</si>
  <si>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</si>
  <si>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</si>
  <si>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</si>
  <si>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</si>
  <si>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</si>
  <si>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</si>
  <si>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</si>
  <si>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</si>
  <si>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</si>
  <si>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</si>
  <si>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</si>
  <si>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</si>
  <si>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</si>
  <si>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</si>
  <si>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</si>
  <si>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</si>
  <si>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</si>
  <si>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</si>
  <si>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</si>
  <si>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</si>
  <si>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</si>
  <si>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</si>
  <si>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</si>
  <si>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</si>
  <si>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</si>
  <si>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</si>
  <si>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</si>
  <si>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</si>
  <si>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</si>
  <si>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</si>
  <si>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</si>
  <si>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</si>
  <si>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</si>
  <si>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</si>
  <si>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</si>
  <si>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</si>
  <si>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</si>
  <si>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</si>
  <si>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</si>
  <si>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</si>
  <si>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</si>
  <si>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</si>
  <si>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</si>
  <si>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</si>
  <si>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</si>
  <si>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</si>
  <si>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</si>
  <si>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</si>
  <si>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</si>
  <si>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</si>
  <si>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</si>
  <si>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</si>
  <si>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</si>
  <si>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</si>
  <si>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</si>
  <si>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</si>
  <si>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</si>
  <si>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</si>
  <si>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</si>
  <si>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</si>
  <si>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</si>
  <si>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</si>
  <si>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</si>
  <si>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</si>
  <si>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</si>
  <si>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</si>
  <si>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</si>
  <si>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</si>
  <si>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</si>
  <si>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</si>
  <si>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</si>
  <si>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</si>
  <si>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</si>
  <si>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</si>
  <si>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</si>
  <si>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</si>
  <si>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</si>
  <si>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</si>
  <si>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</si>
  <si>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</si>
  <si>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</si>
  <si>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</si>
  <si>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</si>
  <si>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</si>
  <si>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</si>
  <si>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</si>
  <si>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</si>
  <si>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</si>
  <si>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</si>
  <si>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</si>
  <si>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</si>
  <si>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</si>
  <si>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</si>
  <si>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</si>
  <si>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</si>
  <si>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</si>
  <si>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</si>
  <si>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</si>
  <si>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</si>
  <si>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</si>
  <si>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</si>
  <si>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</si>
  <si>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</si>
  <si>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</si>
  <si>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</si>
  <si>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</si>
  <si>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</si>
  <si>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</si>
  <si>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</si>
  <si>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</si>
  <si>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</si>
  <si>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</si>
  <si>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</si>
  <si>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</si>
  <si>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</si>
  <si>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</si>
  <si>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</si>
  <si>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</si>
  <si>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</si>
  <si>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</si>
  <si>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</si>
  <si>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</si>
  <si>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</si>
  <si>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</si>
  <si>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</si>
  <si>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</si>
  <si>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</si>
  <si>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</si>
  <si>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</si>
  <si>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</si>
  <si>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</si>
  <si>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</si>
  <si>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</si>
  <si>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</si>
  <si>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</si>
  <si>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</si>
  <si>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</si>
  <si>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</si>
  <si>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</si>
  <si>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</si>
  <si>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</si>
  <si>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</si>
  <si>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</si>
  <si>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</si>
  <si>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</si>
  <si>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</si>
  <si>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</si>
  <si>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</si>
  <si>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</si>
  <si>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</si>
  <si>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</si>
  <si>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</si>
  <si>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</si>
  <si>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</si>
  <si>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</si>
  <si>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</si>
  <si>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</si>
  <si>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</si>
  <si>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</si>
  <si>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</si>
  <si>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</si>
  <si>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</si>
  <si>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</si>
  <si>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</si>
  <si>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</si>
  <si>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</si>
  <si>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</si>
  <si>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</si>
  <si>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</si>
  <si>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</si>
  <si>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</si>
  <si>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</si>
  <si>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</si>
  <si>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</si>
  <si>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</si>
  <si>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</si>
  <si>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</si>
  <si>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</si>
  <si>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</si>
  <si>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</si>
  <si>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</si>
  <si>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</si>
  <si>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</si>
  <si>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</si>
  <si>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</si>
  <si>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</si>
  <si>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</si>
  <si>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</si>
  <si>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</si>
  <si>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</si>
  <si>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</si>
  <si>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</si>
  <si>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</si>
  <si>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</si>
  <si>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</si>
  <si>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</si>
  <si>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</si>
  <si>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</si>
  <si>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</si>
  <si>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</si>
  <si>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</si>
  <si>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</si>
  <si>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</si>
  <si>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</si>
  <si>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</si>
  <si>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</si>
  <si>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</si>
  <si>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</si>
  <si>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</si>
  <si>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</si>
  <si>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</si>
  <si>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</si>
  <si>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</si>
  <si>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</si>
  <si>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</si>
  <si>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</si>
  <si>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</si>
  <si>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</si>
  <si>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</si>
  <si>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</si>
  <si>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</si>
  <si>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</si>
  <si>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</si>
  <si>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</si>
  <si>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</si>
  <si>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</si>
  <si>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</si>
  <si>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</si>
  <si>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</si>
  <si>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</si>
  <si>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</si>
  <si>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</si>
  <si>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</si>
  <si>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</si>
  <si>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</si>
  <si>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</si>
  <si>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</si>
  <si>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</si>
  <si>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</si>
  <si>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</si>
  <si>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</si>
  <si>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</si>
  <si>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</si>
  <si>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</si>
  <si>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</si>
  <si>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</si>
  <si>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</si>
  <si>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</si>
  <si>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</si>
  <si>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</si>
  <si>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</si>
  <si>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</si>
  <si>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</si>
  <si>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</si>
  <si>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</si>
  <si>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</si>
  <si>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</si>
  <si>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</si>
  <si>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</si>
  <si>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</si>
  <si>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</si>
  <si>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</si>
  <si>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</si>
  <si>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</si>
  <si>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</si>
  <si>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</si>
  <si>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</si>
  <si>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</si>
  <si>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</si>
  <si>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</si>
  <si>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</si>
  <si>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</si>
  <si>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</si>
  <si>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</si>
  <si>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</si>
  <si>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</si>
  <si>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</si>
  <si>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</si>
  <si>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</si>
  <si>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</si>
  <si>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</si>
  <si>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</si>
  <si>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</si>
  <si>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</si>
  <si>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</si>
  <si>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</si>
  <si>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</si>
  <si>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</si>
  <si>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</si>
  <si>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</si>
  <si>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</si>
  <si>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</si>
  <si>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</si>
  <si>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</si>
  <si>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</si>
  <si>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</si>
  <si>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</si>
  <si>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</si>
  <si>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</si>
  <si>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</si>
  <si>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</si>
  <si>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</si>
  <si>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</si>
  <si>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</si>
  <si>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</si>
  <si>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</si>
  <si>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</si>
  <si>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</si>
  <si>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</si>
  <si>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</si>
  <si>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</si>
  <si>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</si>
  <si>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</si>
  <si>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</si>
  <si>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</si>
  <si>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</si>
  <si>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</si>
  <si>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</si>
  <si>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</si>
  <si>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</si>
  <si>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</si>
  <si>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</si>
  <si>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</si>
  <si>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</si>
  <si>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</si>
  <si>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</si>
  <si>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</si>
  <si>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</si>
  <si>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</si>
  <si>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</si>
  <si>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</si>
  <si>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</si>
  <si>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</si>
  <si>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</si>
  <si>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</si>
  <si>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</si>
  <si>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</si>
  <si>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</si>
  <si>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</si>
  <si>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</si>
  <si>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</si>
  <si>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</si>
  <si>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</si>
  <si>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</si>
  <si>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</si>
  <si>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</si>
  <si>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</si>
  <si>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</si>
  <si>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</si>
  <si>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</si>
  <si>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</si>
  <si>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</si>
  <si>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</si>
  <si>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</si>
  <si>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</si>
  <si>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</si>
  <si>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</si>
  <si>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</si>
  <si>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</si>
  <si>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</si>
  <si>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</si>
  <si>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</si>
  <si>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</si>
  <si>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</si>
  <si>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</si>
  <si>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</si>
  <si>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</si>
  <si>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</si>
  <si>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</si>
  <si>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</si>
  <si>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</si>
  <si>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</si>
  <si>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</si>
  <si>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</si>
  <si>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</si>
  <si>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</si>
  <si>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</si>
  <si>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</si>
  <si>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</si>
  <si>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</si>
  <si>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</si>
  <si>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</si>
  <si>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</si>
  <si>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</si>
  <si>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</si>
  <si>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</si>
  <si>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</si>
  <si>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</si>
  <si>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</si>
  <si>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</si>
  <si>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</si>
  <si>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</si>
  <si>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</si>
  <si>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</si>
  <si>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</si>
  <si>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</si>
  <si>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</si>
  <si>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</si>
  <si>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</si>
  <si>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</si>
  <si>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</si>
  <si>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</si>
  <si>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</si>
  <si>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</si>
  <si>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</si>
  <si>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</si>
  <si>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</si>
  <si>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</si>
  <si>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</si>
  <si>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</si>
  <si>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</si>
  <si>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</si>
  <si>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</si>
  <si>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</si>
  <si>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</si>
  <si>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</si>
  <si>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</si>
  <si>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</si>
  <si>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</si>
  <si>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</si>
  <si>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</si>
  <si>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</si>
  <si>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</si>
  <si>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</si>
  <si>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</si>
  <si>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</si>
  <si>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</si>
  <si>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</si>
  <si>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</si>
  <si>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</si>
  <si>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</si>
  <si>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</si>
  <si>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</si>
  <si>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</si>
  <si>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</si>
  <si>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</si>
  <si>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</si>
  <si>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</si>
  <si>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</si>
  <si>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</si>
  <si>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</si>
  <si>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</si>
  <si>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</si>
  <si>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</si>
  <si>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</si>
  <si>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</si>
  <si>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</si>
  <si>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</si>
  <si>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</si>
  <si>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</si>
  <si>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</si>
  <si>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</si>
  <si>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</si>
  <si>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</si>
  <si>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</si>
  <si>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</si>
  <si>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</si>
  <si>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</si>
  <si>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</si>
  <si>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</si>
  <si>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</si>
  <si>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</si>
  <si>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</si>
  <si>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</si>
  <si>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</si>
  <si>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</si>
  <si>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</si>
  <si>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</si>
  <si>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</si>
  <si>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</si>
  <si>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</si>
  <si>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</si>
  <si>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</si>
  <si>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</si>
  <si>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</si>
  <si>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</si>
  <si>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</si>
  <si>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</si>
  <si>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</si>
  <si>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</si>
  <si>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</si>
  <si>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</si>
  <si>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</si>
  <si>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</si>
  <si>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</si>
  <si>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</si>
  <si>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</si>
  <si>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</si>
  <si>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</si>
  <si>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</si>
  <si>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</si>
  <si>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</si>
  <si>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</si>
  <si>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</si>
  <si>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</si>
  <si>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</si>
  <si>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</si>
  <si>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</si>
  <si>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</si>
  <si>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</si>
  <si>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</si>
  <si>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</si>
  <si>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</si>
  <si>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</si>
  <si>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</si>
  <si>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</si>
  <si>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</si>
  <si>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</si>
  <si>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</si>
  <si>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</si>
  <si>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</si>
  <si>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</si>
  <si>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</si>
  <si>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</si>
  <si>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</si>
  <si>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</si>
  <si>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</si>
  <si>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</si>
  <si>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</si>
  <si>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</si>
  <si>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</si>
  <si>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</si>
  <si>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</si>
  <si>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</si>
  <si>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</si>
  <si>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</si>
  <si>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</si>
  <si>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</si>
  <si>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</si>
  <si>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</si>
  <si>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</si>
  <si>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</si>
  <si>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</si>
  <si>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</si>
  <si>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</si>
  <si>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</si>
  <si>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</si>
  <si>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</si>
  <si>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</si>
  <si>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</si>
  <si>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</si>
  <si>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</si>
  <si>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</si>
  <si>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</si>
  <si>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</si>
  <si>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</si>
  <si>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</si>
  <si>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</si>
  <si>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</si>
  <si>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</si>
  <si>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</si>
  <si>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</si>
  <si>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</si>
  <si>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</si>
  <si>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</si>
  <si>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</si>
  <si>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</si>
  <si>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</si>
  <si>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</si>
  <si>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</si>
  <si>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</si>
  <si>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</si>
  <si>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</si>
  <si>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</si>
  <si>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</si>
  <si>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</si>
  <si>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</si>
  <si>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</si>
  <si>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</si>
  <si>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</si>
  <si>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</si>
  <si>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</si>
  <si>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</si>
  <si>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</si>
  <si>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</si>
  <si>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</si>
  <si>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</si>
  <si>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</si>
  <si>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</si>
  <si>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</si>
  <si>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</si>
  <si>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</si>
  <si>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</si>
  <si>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</si>
  <si>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</si>
  <si>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</si>
  <si>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</si>
  <si>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</si>
  <si>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</si>
  <si>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</si>
  <si>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</si>
  <si>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</si>
  <si>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</si>
  <si>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</si>
  <si>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</si>
  <si>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</si>
  <si>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</si>
  <si>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</si>
  <si>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</si>
  <si>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</si>
  <si>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</si>
  <si>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</si>
  <si>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</si>
  <si>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</si>
  <si>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</si>
  <si>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</si>
  <si>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</si>
  <si>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</si>
  <si>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</si>
  <si>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</si>
  <si>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</si>
  <si>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</si>
  <si>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</si>
  <si>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</si>
  <si>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</si>
  <si>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</si>
  <si>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</si>
  <si>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</si>
  <si>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</si>
  <si>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</si>
  <si>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</si>
  <si>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</si>
  <si>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</si>
  <si>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</si>
  <si>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</si>
  <si>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</si>
  <si>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</si>
  <si>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</si>
  <si>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</si>
  <si>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</si>
  <si>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</si>
  <si>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</si>
  <si>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</si>
  <si>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</si>
  <si>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</si>
  <si>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</si>
  <si>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</si>
  <si>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</si>
  <si>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</si>
  <si>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</si>
  <si>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</si>
  <si>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</si>
  <si>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</si>
  <si>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</si>
  <si>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</si>
  <si>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</si>
  <si>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</si>
  <si>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</si>
  <si>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</si>
  <si>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</si>
  <si>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</si>
  <si>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</si>
  <si>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</si>
  <si>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</si>
  <si>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</si>
  <si>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</si>
  <si>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</si>
  <si>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</si>
  <si>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</si>
  <si>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</si>
  <si>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</si>
  <si>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</si>
  <si>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</si>
  <si>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</si>
  <si>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</si>
  <si>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</si>
  <si>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</si>
  <si>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</si>
  <si>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</si>
  <si>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</si>
  <si>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</si>
  <si>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</si>
  <si>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</si>
  <si>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</si>
  <si>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</si>
  <si>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</si>
  <si>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</si>
  <si>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</si>
  <si>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</si>
  <si>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</si>
  <si>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</si>
  <si>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</si>
  <si>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</si>
  <si>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</si>
  <si>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</si>
  <si>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</si>
  <si>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</si>
  <si>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</si>
  <si>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</si>
  <si>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</si>
  <si>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</si>
  <si>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</si>
  <si>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</si>
  <si>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</si>
  <si>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</si>
  <si>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</si>
  <si>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</si>
  <si>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</si>
  <si>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</si>
  <si>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</si>
  <si>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</si>
  <si>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</si>
  <si>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</si>
  <si>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</si>
  <si>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</si>
  <si>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</si>
  <si>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</si>
  <si>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</si>
  <si>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</si>
  <si>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</si>
  <si>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</si>
  <si>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</si>
  <si>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</si>
  <si>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</si>
  <si>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</si>
  <si>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</si>
  <si>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</si>
  <si>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</si>
  <si>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</si>
  <si>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</si>
  <si>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</si>
  <si>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</si>
  <si>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</si>
  <si>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</si>
  <si>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</si>
  <si>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</si>
  <si>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</si>
  <si>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</si>
  <si>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</si>
  <si>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</si>
  <si>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</si>
  <si>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</si>
  <si>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</si>
  <si>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</si>
  <si>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</si>
  <si>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</si>
  <si>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</si>
  <si>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</si>
  <si>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</si>
  <si>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</si>
  <si>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</si>
  <si>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</si>
  <si>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</si>
  <si>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</si>
  <si>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</si>
  <si>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</si>
  <si>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</si>
  <si>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</si>
  <si>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</si>
  <si>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</si>
  <si>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</si>
  <si>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</si>
  <si>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</si>
  <si>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</si>
  <si>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</si>
  <si>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</si>
  <si>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</si>
  <si>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</si>
  <si>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</si>
  <si>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</si>
  <si>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</si>
  <si>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</si>
  <si>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</si>
  <si>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</si>
  <si>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</si>
  <si>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</si>
  <si>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</si>
  <si>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</si>
  <si>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</si>
  <si>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</si>
  <si>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</si>
  <si>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</si>
  <si>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</si>
  <si>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</si>
  <si>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</si>
  <si>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</si>
  <si>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</si>
  <si>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</si>
  <si>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</si>
  <si>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</si>
  <si>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</si>
  <si>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</si>
  <si>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</si>
  <si>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</si>
  <si>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</si>
  <si>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</si>
  <si>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</si>
  <si>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</si>
  <si>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</si>
  <si>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</si>
  <si>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</si>
  <si>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</si>
  <si>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</si>
  <si>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</si>
  <si>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</si>
  <si>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</si>
  <si>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</si>
  <si>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</si>
  <si>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</si>
  <si>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</si>
  <si>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</si>
  <si>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</si>
  <si>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</si>
  <si>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</si>
  <si>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</si>
  <si>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</si>
  <si>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</si>
  <si>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</si>
  <si>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</si>
  <si>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</si>
  <si>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</si>
  <si>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</si>
  <si>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</si>
  <si>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</si>
  <si>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</si>
  <si>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</si>
  <si>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</si>
  <si>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</si>
  <si>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</si>
  <si>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</si>
  <si>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</si>
  <si>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</si>
  <si>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</si>
  <si>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</si>
  <si>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</si>
  <si>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</si>
  <si>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</si>
  <si>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</si>
  <si>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</si>
  <si>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</si>
  <si>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</si>
  <si>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</si>
  <si>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</si>
  <si>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</si>
  <si>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</si>
  <si>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</si>
  <si>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</si>
  <si>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</si>
  <si>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</si>
  <si>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</si>
  <si>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</si>
  <si>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</si>
  <si>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</si>
  <si>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</si>
  <si>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</si>
  <si>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</si>
  <si>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</si>
  <si>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</si>
  <si>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</si>
  <si>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</si>
  <si>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</si>
  <si>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</si>
  <si>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</si>
  <si>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</si>
  <si>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</si>
  <si>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</si>
  <si>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</si>
  <si>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</si>
  <si>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</si>
  <si>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</si>
  <si>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</si>
  <si>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</si>
  <si>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</si>
  <si>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</si>
  <si>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</si>
  <si>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</si>
  <si>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</si>
  <si>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</si>
  <si>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</si>
  <si>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</si>
  <si>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</si>
  <si>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</si>
  <si>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</si>
  <si>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</si>
  <si>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</si>
  <si>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</si>
  <si>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</si>
  <si>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</si>
  <si>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</si>
  <si>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</si>
  <si>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</si>
  <si>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</si>
  <si>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</si>
  <si>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</si>
  <si>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</si>
  <si>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</si>
  <si>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</si>
  <si>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</si>
  <si>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</si>
  <si>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</si>
  <si>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</si>
  <si>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</si>
  <si>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</si>
  <si>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</si>
  <si>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</si>
  <si>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</si>
  <si>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</si>
  <si>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</si>
  <si>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</si>
  <si>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</si>
  <si>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</si>
  <si>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</si>
  <si>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</si>
  <si>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</si>
  <si>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</si>
  <si>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</si>
  <si>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</si>
  <si>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</si>
  <si>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</si>
  <si>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</si>
  <si>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</si>
  <si>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</si>
  <si>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</si>
  <si>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</si>
  <si>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</si>
  <si>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</si>
  <si>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</si>
  <si>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</si>
  <si>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</si>
  <si>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</si>
  <si>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</si>
  <si>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</si>
  <si>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</si>
  <si>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</si>
  <si>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</si>
  <si>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</si>
  <si>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</si>
  <si>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</si>
  <si>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</si>
  <si>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</si>
  <si>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</si>
  <si>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</si>
  <si>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</si>
  <si>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</si>
  <si>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</si>
  <si>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</si>
  <si>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</si>
  <si>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</si>
  <si>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</si>
  <si>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</si>
  <si>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</si>
  <si>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</si>
  <si>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</si>
  <si>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</si>
  <si>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</si>
  <si>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</si>
  <si>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</si>
  <si>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</si>
  <si>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</si>
  <si>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</si>
  <si>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</si>
  <si>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</si>
  <si>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</si>
  <si>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</si>
  <si>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</si>
  <si>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</si>
  <si>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</si>
  <si>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</si>
  <si>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</si>
  <si>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</si>
  <si>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</si>
  <si>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</si>
  <si>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</si>
  <si>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</si>
  <si>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</si>
  <si>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</si>
  <si>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</si>
  <si>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</si>
  <si>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</si>
  <si>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</si>
  <si>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</si>
  <si>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</si>
  <si>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</si>
  <si>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</si>
  <si>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</si>
  <si>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</si>
  <si>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</si>
  <si>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</si>
  <si>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</si>
  <si>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</si>
  <si>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</si>
  <si>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</si>
  <si>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</si>
  <si>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</si>
  <si>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</si>
  <si>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</si>
  <si>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</si>
  <si>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</si>
  <si>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</si>
  <si>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</si>
  <si>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</si>
  <si>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</si>
  <si>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</si>
  <si>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</si>
  <si>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</si>
  <si>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</si>
  <si>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</si>
  <si>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</si>
  <si>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</si>
  <si>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</si>
  <si>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</si>
  <si>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</si>
  <si>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</si>
  <si>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</si>
  <si>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</si>
  <si>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</si>
  <si>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</si>
  <si>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</si>
  <si>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</si>
  <si>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</si>
  <si>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</si>
  <si>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</si>
  <si>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</si>
  <si>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</si>
  <si>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</si>
  <si>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</si>
  <si>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</si>
  <si>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</si>
  <si>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</si>
  <si>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</si>
  <si>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</si>
  <si>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</si>
  <si>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</si>
  <si>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</si>
  <si>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</si>
  <si>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</si>
  <si>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</si>
  <si>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</si>
  <si>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</si>
  <si>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</si>
  <si>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</si>
  <si>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</si>
  <si>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</si>
  <si>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</si>
  <si>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</si>
  <si>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</si>
  <si>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</si>
  <si>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</si>
  <si>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</si>
  <si>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</si>
  <si>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</si>
  <si>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</si>
  <si>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</si>
  <si>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</si>
  <si>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</si>
  <si>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</si>
  <si>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</si>
  <si>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</si>
  <si>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</si>
  <si>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</si>
  <si>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</si>
  <si>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</si>
  <si>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</si>
  <si>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</si>
  <si>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</si>
  <si>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</si>
  <si>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</si>
  <si>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</si>
  <si>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</si>
  <si>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</si>
  <si>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</si>
  <si>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</si>
  <si>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</si>
  <si>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</si>
  <si>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</si>
  <si>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</si>
  <si>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</si>
  <si>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</si>
  <si>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</si>
  <si>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</si>
  <si>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</si>
  <si>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</si>
  <si>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</si>
  <si>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</si>
  <si>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</si>
  <si>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</si>
  <si>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</si>
  <si>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</si>
  <si>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</si>
  <si>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</si>
  <si>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</si>
  <si>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</si>
  <si>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</si>
  <si>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</si>
  <si>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</si>
  <si>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</si>
  <si>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</si>
  <si>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</si>
  <si>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</si>
  <si>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</si>
  <si>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</si>
  <si>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</si>
  <si>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</si>
  <si>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</si>
  <si>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</si>
  <si>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</si>
  <si>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</si>
  <si>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</si>
  <si>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</si>
  <si>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</si>
  <si>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</si>
  <si>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</si>
  <si>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</si>
  <si>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</si>
  <si>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</si>
  <si>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</si>
  <si>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</si>
  <si>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</si>
  <si>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</si>
  <si>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</si>
  <si>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</si>
  <si>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</si>
  <si>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</si>
  <si>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</si>
  <si>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</si>
  <si>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</si>
  <si>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</si>
  <si>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</si>
  <si>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</si>
  <si>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</si>
  <si>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</si>
  <si>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</si>
  <si>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</si>
  <si>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</si>
  <si>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</si>
  <si>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</si>
  <si>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</si>
  <si>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</si>
  <si>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</si>
  <si>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</si>
  <si>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</si>
  <si>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</si>
  <si>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</si>
  <si>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</si>
  <si>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</si>
  <si>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</si>
  <si>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</si>
  <si>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</si>
  <si>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</si>
  <si>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</si>
  <si>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</si>
  <si>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</si>
  <si>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</si>
  <si>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</si>
  <si>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</si>
  <si>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</si>
  <si>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</si>
  <si>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</si>
  <si>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</si>
  <si>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</si>
  <si>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</si>
  <si>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</si>
  <si>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</si>
  <si>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</si>
  <si>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</si>
  <si>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</si>
  <si>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</si>
  <si>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</si>
  <si>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</si>
  <si>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</si>
  <si>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</si>
  <si>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</si>
  <si>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</si>
  <si>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</si>
  <si>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</si>
  <si>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</si>
  <si>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</si>
  <si>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</si>
  <si>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</si>
  <si>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</si>
  <si>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</si>
  <si>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</si>
  <si>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</si>
  <si>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</si>
  <si>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</si>
  <si>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</si>
  <si>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</si>
  <si>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</si>
  <si>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</si>
  <si>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</si>
  <si>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</si>
  <si>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</si>
  <si>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</si>
  <si>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</si>
  <si>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</si>
  <si>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</si>
  <si>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</si>
  <si>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</si>
  <si>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</si>
  <si>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</si>
  <si>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</si>
  <si>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</si>
  <si>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</si>
  <si>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</si>
  <si>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</si>
  <si>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</si>
  <si>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</si>
  <si>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</si>
  <si>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</si>
  <si>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</si>
  <si>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</si>
  <si>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</si>
  <si>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</si>
  <si>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</si>
  <si>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</si>
  <si>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</si>
  <si>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</si>
  <si>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</si>
  <si>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</si>
  <si>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</si>
  <si>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</si>
  <si>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</si>
  <si>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</si>
  <si>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</si>
  <si>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</si>
  <si>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</si>
  <si>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</si>
  <si>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</si>
  <si>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</si>
  <si>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</si>
  <si>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</si>
  <si>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</si>
  <si>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</si>
  <si>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</si>
  <si>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</si>
  <si>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</si>
  <si>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</si>
  <si>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</si>
  <si>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</si>
  <si>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</si>
  <si>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</si>
  <si>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</si>
  <si>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</si>
  <si>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</si>
  <si>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</si>
  <si>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</si>
  <si>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</si>
  <si>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</si>
  <si>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</si>
  <si>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</si>
  <si>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</si>
  <si>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</si>
  <si>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</si>
  <si>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</si>
  <si>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</si>
  <si>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</si>
  <si>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</si>
  <si>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</si>
  <si>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</si>
  <si>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</si>
  <si>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</si>
  <si>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</si>
  <si>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</si>
  <si>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</si>
  <si>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</si>
  <si>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</si>
  <si>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</si>
  <si>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</si>
  <si>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</si>
  <si>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</si>
  <si>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</si>
  <si>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</si>
  <si>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</si>
  <si>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</si>
  <si>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</si>
  <si>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</si>
  <si>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</si>
  <si>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</si>
  <si>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</si>
  <si>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</si>
  <si>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</si>
  <si>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</si>
  <si>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</si>
  <si>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</si>
  <si>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</si>
  <si>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</si>
  <si>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</si>
  <si>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</si>
  <si>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</si>
  <si>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</si>
  <si>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</si>
  <si>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</si>
  <si>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</si>
  <si>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</si>
  <si>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</si>
  <si>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</si>
  <si>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</si>
  <si>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</si>
  <si>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</si>
  <si>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</si>
  <si>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</si>
  <si>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</si>
  <si>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</si>
  <si>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</si>
  <si>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</si>
  <si>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</si>
  <si>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</si>
  <si>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</si>
  <si>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</si>
  <si>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</si>
  <si>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</si>
  <si>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</si>
  <si>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</si>
  <si>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</si>
  <si>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</si>
  <si>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</si>
  <si>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</si>
  <si>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</si>
  <si>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</si>
  <si>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</si>
  <si>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</si>
  <si>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</si>
  <si>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</si>
  <si>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</si>
  <si>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</si>
  <si>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</si>
  <si>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</si>
  <si>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</si>
  <si>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</si>
  <si>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</si>
  <si>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</si>
  <si>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</si>
  <si>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</si>
  <si>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</si>
  <si>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</si>
  <si>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</si>
  <si>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</si>
  <si>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</si>
  <si>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</si>
  <si>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</si>
  <si>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</si>
  <si>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</si>
  <si>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</si>
  <si>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</si>
  <si>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</si>
  <si>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</si>
  <si>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</si>
  <si>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</si>
  <si>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</si>
  <si>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</si>
  <si>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</si>
  <si>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</si>
  <si>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</si>
  <si>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</si>
  <si>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</si>
  <si>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</si>
  <si>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</si>
  <si>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</si>
  <si>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</si>
  <si>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</si>
  <si>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</si>
  <si>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</si>
  <si>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</si>
  <si>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</si>
  <si>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</si>
  <si>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</si>
  <si>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</si>
  <si>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</si>
  <si>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</si>
  <si>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</si>
  <si>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</si>
  <si>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</si>
  <si>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</si>
  <si>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</si>
  <si>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</si>
  <si>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</si>
  <si>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</si>
  <si>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</si>
  <si>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</si>
  <si>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</si>
  <si>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</si>
  <si>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</si>
  <si>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</si>
  <si>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</si>
  <si>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</si>
  <si>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</si>
  <si>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</si>
  <si>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</si>
  <si>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</si>
  <si>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</si>
  <si>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</si>
  <si>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</si>
  <si>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</si>
  <si>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</si>
  <si>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</si>
  <si>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</si>
  <si>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</si>
  <si>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</si>
  <si>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</si>
  <si>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</si>
  <si>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</si>
  <si>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</si>
  <si>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</si>
  <si>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</si>
  <si>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</si>
  <si>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</si>
  <si>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</si>
  <si>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</si>
  <si>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</si>
  <si>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</si>
  <si>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</si>
  <si>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</si>
  <si>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</si>
  <si>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</si>
  <si>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</si>
  <si>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</si>
  <si>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</si>
  <si>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</si>
  <si>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</si>
  <si>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</si>
  <si>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</si>
  <si>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</si>
  <si>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</si>
  <si>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</si>
  <si>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</si>
  <si>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</si>
  <si>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</si>
  <si>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</si>
  <si>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</si>
  <si>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</si>
  <si>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</si>
  <si>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</si>
  <si>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</si>
  <si>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</si>
  <si>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</si>
  <si>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</si>
  <si>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</si>
  <si>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</si>
  <si>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</si>
  <si>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</si>
  <si>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</si>
  <si>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</si>
  <si>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</si>
  <si>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</si>
  <si>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</si>
  <si>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</si>
  <si>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</si>
  <si>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</si>
  <si>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</si>
  <si>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</si>
  <si>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</si>
  <si>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</si>
  <si>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</si>
  <si>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</si>
  <si>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</si>
  <si>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</si>
  <si>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</si>
  <si>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</si>
  <si>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</si>
  <si>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</si>
  <si>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</si>
  <si>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</si>
  <si>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</si>
  <si>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</si>
  <si>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</si>
  <si>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</si>
  <si>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</si>
  <si>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</si>
  <si>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</si>
  <si>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</si>
  <si>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</si>
  <si>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</si>
  <si>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</si>
  <si>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</si>
  <si>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</si>
  <si>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</si>
  <si>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</si>
  <si>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</si>
  <si>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</si>
  <si>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</si>
  <si>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</si>
  <si>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</si>
  <si>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</si>
  <si>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</si>
  <si>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</si>
  <si>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</si>
  <si>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</si>
  <si>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</si>
  <si>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</si>
  <si>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</si>
  <si>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</si>
  <si>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</si>
  <si>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</si>
  <si>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</si>
  <si>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</si>
  <si>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</si>
  <si>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</si>
  <si>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</si>
  <si>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</si>
  <si>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</si>
  <si>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</si>
  <si>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</si>
  <si>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</si>
  <si>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</si>
  <si>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</si>
  <si>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</si>
  <si>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</si>
  <si>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</si>
  <si>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</si>
  <si>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</si>
  <si>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</si>
  <si>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</si>
  <si>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</si>
  <si>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</si>
  <si>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</si>
  <si>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</si>
  <si>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</si>
  <si>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</si>
  <si>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</si>
  <si>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</si>
  <si>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</si>
  <si>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</si>
  <si>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</si>
  <si>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</si>
  <si>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</si>
  <si>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</si>
  <si>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</si>
  <si>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</si>
  <si>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</si>
  <si>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</si>
  <si>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</si>
  <si>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</si>
  <si>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</si>
  <si>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</si>
  <si>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</si>
  <si>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</si>
  <si>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</si>
  <si>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</si>
  <si>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</si>
  <si>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</si>
  <si>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</si>
  <si>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</si>
  <si>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</si>
  <si>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</si>
  <si>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</si>
  <si>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</si>
  <si>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</si>
  <si>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</si>
  <si>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</si>
  <si>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</si>
  <si>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</si>
  <si>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</si>
  <si>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</si>
  <si>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</si>
  <si>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</si>
  <si>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</si>
  <si>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</si>
  <si>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</si>
  <si>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</si>
  <si>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</si>
  <si>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</si>
  <si>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</si>
  <si>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</si>
  <si>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</si>
  <si>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</si>
  <si>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</si>
  <si>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</si>
  <si>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</si>
  <si>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</si>
  <si>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</si>
  <si>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</si>
  <si>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</si>
  <si>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</si>
  <si>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</si>
  <si>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</si>
  <si>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</si>
  <si>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</si>
  <si>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</si>
  <si>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</si>
  <si>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</si>
  <si>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</si>
  <si>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</si>
  <si>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</si>
  <si>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</si>
  <si>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</si>
  <si>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</si>
  <si>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</si>
  <si>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</si>
  <si>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</si>
  <si>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</si>
  <si>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</si>
  <si>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</si>
  <si>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</si>
  <si>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</si>
  <si>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</si>
  <si>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</si>
  <si>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</si>
  <si>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</si>
  <si>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</si>
  <si>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</si>
  <si>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</si>
  <si>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</si>
  <si>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</si>
  <si>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</si>
  <si>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</si>
  <si>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</si>
  <si>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</si>
  <si>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</si>
  <si>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</si>
  <si>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</si>
  <si>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</si>
  <si>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</si>
  <si>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</si>
  <si>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</si>
  <si>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</si>
  <si>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</si>
  <si>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</si>
  <si>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</si>
  <si>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</si>
  <si>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</si>
  <si>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</si>
  <si>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</si>
  <si>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</si>
  <si>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</si>
  <si>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</si>
  <si>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</si>
  <si>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</si>
  <si>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</si>
  <si>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</si>
  <si>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</si>
  <si>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</si>
  <si>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</si>
  <si>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</si>
  <si>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</si>
  <si>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</si>
  <si>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</si>
  <si>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</si>
  <si>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</si>
  <si>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</si>
  <si>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</si>
  <si>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</si>
  <si>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</si>
  <si>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</si>
  <si>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</si>
  <si>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</si>
  <si>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</si>
  <si>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</si>
  <si>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</si>
  <si>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</si>
  <si>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</si>
  <si>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</si>
  <si>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</si>
  <si>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</si>
  <si>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</si>
  <si>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</si>
  <si>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</si>
  <si>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</si>
  <si>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</si>
  <si>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</si>
  <si>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</si>
  <si>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</si>
  <si>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</si>
  <si>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</si>
  <si>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</si>
  <si>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</si>
  <si>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</si>
  <si>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</si>
  <si>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</si>
  <si>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</si>
  <si>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</si>
  <si>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</si>
  <si>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</si>
  <si>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</si>
  <si>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</si>
  <si>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</si>
  <si>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</si>
  <si>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</si>
  <si>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</si>
  <si>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</si>
  <si>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</si>
  <si>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</si>
  <si>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</si>
  <si>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</si>
  <si>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</si>
  <si>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</si>
  <si>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</si>
  <si>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</si>
  <si>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</si>
  <si>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</si>
  <si>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</si>
  <si>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</si>
  <si>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</si>
  <si>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</si>
  <si>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</si>
  <si>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</si>
  <si>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</si>
  <si>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</si>
  <si>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</si>
  <si>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</si>
  <si>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</si>
  <si>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</si>
  <si>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</si>
  <si>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</si>
  <si>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</si>
  <si>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</si>
  <si>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</si>
  <si>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</si>
  <si>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</si>
  <si>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</si>
  <si>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</si>
  <si>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</si>
  <si>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</si>
  <si>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</si>
  <si>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</si>
  <si>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</si>
  <si>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</si>
  <si>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</si>
  <si>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</si>
  <si>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</si>
  <si>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</si>
  <si>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</si>
  <si>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</si>
  <si>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</si>
  <si>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</si>
  <si>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</si>
  <si>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</si>
  <si>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</si>
  <si>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</si>
  <si>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</si>
  <si>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</si>
  <si>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</si>
  <si>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</si>
  <si>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</si>
  <si>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</si>
  <si>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</si>
  <si>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</si>
  <si>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</si>
  <si>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</si>
  <si>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</si>
  <si>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</si>
  <si>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</si>
  <si>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</si>
  <si>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</si>
  <si>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</si>
  <si>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</si>
  <si>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</si>
  <si>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</si>
  <si>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</si>
  <si>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</si>
  <si>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</si>
  <si>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</si>
  <si>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</si>
  <si>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</si>
  <si>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</si>
  <si>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</si>
  <si>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</si>
  <si>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</si>
  <si>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</si>
  <si>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</si>
  <si>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</si>
  <si>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</si>
  <si>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</si>
  <si>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</si>
  <si>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</si>
  <si>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</si>
  <si>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</si>
  <si>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</si>
  <si>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</si>
  <si>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</si>
  <si>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</si>
  <si>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</si>
  <si>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</si>
  <si>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</si>
  <si>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</si>
  <si>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</si>
  <si>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</si>
  <si>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</si>
  <si>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</si>
  <si>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</si>
  <si>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</si>
  <si>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</si>
  <si>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</si>
  <si>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</si>
  <si>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</si>
  <si>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</si>
  <si>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</si>
  <si>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</si>
  <si>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</si>
  <si>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</si>
  <si>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</si>
  <si>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</si>
  <si>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</si>
  <si>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</si>
  <si>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</si>
  <si>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</si>
  <si>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</si>
  <si>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</si>
  <si>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</si>
  <si>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</si>
  <si>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</si>
  <si>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</si>
  <si>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</si>
  <si>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</si>
  <si>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</si>
  <si>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</si>
  <si>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</si>
  <si>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</si>
  <si>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</si>
  <si>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</si>
  <si>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</si>
  <si>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</si>
  <si>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</si>
  <si>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</si>
  <si>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</si>
  <si>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</si>
  <si>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</si>
  <si>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</si>
  <si>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</si>
  <si>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</si>
  <si>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</si>
  <si>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</si>
  <si>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</si>
  <si>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</si>
  <si>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</si>
  <si>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</si>
  <si>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</si>
  <si>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</si>
  <si>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</si>
  <si>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</si>
  <si>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</si>
  <si>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</si>
  <si>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</si>
  <si>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</si>
  <si>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</si>
  <si>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</si>
  <si>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</si>
  <si>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</si>
  <si>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</si>
  <si>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</si>
  <si>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</si>
  <si>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</si>
  <si>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</si>
  <si>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</si>
  <si>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</si>
  <si>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</si>
  <si>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</si>
  <si>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</si>
  <si>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</si>
  <si>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</si>
  <si>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</si>
  <si>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</si>
  <si>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</si>
  <si>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</si>
  <si>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</si>
  <si>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</si>
  <si>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</si>
  <si>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</si>
  <si>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</si>
  <si>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</si>
  <si>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</si>
  <si>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</si>
  <si>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</si>
  <si>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</si>
  <si>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</si>
  <si>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</si>
  <si>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</si>
  <si>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</si>
  <si>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</si>
  <si>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</si>
  <si>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</si>
  <si>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</si>
  <si>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</si>
  <si>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</si>
  <si>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</si>
  <si>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</si>
  <si>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</si>
  <si>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</si>
  <si>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</si>
  <si>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</si>
  <si>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</si>
  <si>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</si>
  <si>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</si>
  <si>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</si>
  <si>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</si>
  <si>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</si>
  <si>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</si>
  <si>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</si>
  <si>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</si>
  <si>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</si>
  <si>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</si>
  <si>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</si>
  <si>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</si>
  <si>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</si>
  <si>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</si>
  <si>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</si>
  <si>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</si>
  <si>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</si>
  <si>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</si>
  <si>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</si>
  <si>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</si>
  <si>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</si>
  <si>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</si>
  <si>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</si>
  <si>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</si>
  <si>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</si>
  <si>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</si>
  <si>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</si>
  <si>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</si>
  <si>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</si>
  <si>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</si>
  <si>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</si>
  <si>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</si>
  <si>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</si>
  <si>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</si>
  <si>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</si>
  <si>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</si>
  <si>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</si>
  <si>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</si>
  <si>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</si>
  <si>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</si>
  <si>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</si>
  <si>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</si>
  <si>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</si>
  <si>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</si>
  <si>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</si>
  <si>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</si>
  <si>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</si>
  <si>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</si>
  <si>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</si>
  <si>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</si>
  <si>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</si>
  <si>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</si>
  <si>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</si>
  <si>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</si>
  <si>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</si>
  <si>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</si>
  <si>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</si>
  <si>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</si>
  <si>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</si>
  <si>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</si>
  <si>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</si>
  <si>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</si>
  <si>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</si>
  <si>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</si>
  <si>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</si>
  <si>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</si>
  <si>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</si>
  <si>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</si>
  <si>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</si>
  <si>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</si>
  <si>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</si>
  <si>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</si>
  <si>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</si>
  <si>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</si>
  <si>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</si>
  <si>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</si>
  <si>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</si>
  <si>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</si>
  <si>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</si>
  <si>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</si>
  <si>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</si>
  <si>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</si>
  <si>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</si>
  <si>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</si>
  <si>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</si>
  <si>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</si>
  <si>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</si>
  <si>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</si>
  <si>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</si>
  <si>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</si>
  <si>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</si>
  <si>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</si>
  <si>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</si>
  <si>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</si>
  <si>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</si>
  <si>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</si>
  <si>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</si>
  <si>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</si>
  <si>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</si>
  <si>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</si>
  <si>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</si>
  <si>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</si>
  <si>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</si>
  <si>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</si>
  <si>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</si>
  <si>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</si>
  <si>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</si>
  <si>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</si>
  <si>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</si>
  <si>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</si>
  <si>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</si>
  <si>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</si>
  <si>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</si>
  <si>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</si>
  <si>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</si>
  <si>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</si>
  <si>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</si>
  <si>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</si>
  <si>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</si>
  <si>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</si>
  <si>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</si>
  <si>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</si>
  <si>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</si>
  <si>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</si>
  <si>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</si>
  <si>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</si>
  <si>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</si>
  <si>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</si>
  <si>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</si>
  <si>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</si>
  <si>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</si>
  <si>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</si>
  <si>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</si>
  <si>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</si>
  <si>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</si>
  <si>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</si>
  <si>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</si>
  <si>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</si>
  <si>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</si>
  <si>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</si>
  <si>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</si>
  <si>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</si>
  <si>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</si>
  <si>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</si>
  <si>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</si>
  <si>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</si>
  <si>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</si>
  <si>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</si>
  <si>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</si>
  <si>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</si>
  <si>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</si>
  <si>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</si>
  <si>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</si>
  <si>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</si>
  <si>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</si>
  <si>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</si>
  <si>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</si>
  <si>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</si>
  <si>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</si>
  <si>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</si>
  <si>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</si>
  <si>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</si>
  <si>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</si>
  <si>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</si>
  <si>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</si>
  <si>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</si>
  <si>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</si>
  <si>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</si>
  <si>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</si>
  <si>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</si>
  <si>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</si>
  <si>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</si>
  <si>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</si>
  <si>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</si>
  <si>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</si>
  <si>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</si>
  <si>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</si>
  <si>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</si>
  <si>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</si>
  <si>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</si>
  <si>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</si>
  <si>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</si>
  <si>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</si>
  <si>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</si>
  <si>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</si>
  <si>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</si>
  <si>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</si>
  <si>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</si>
  <si>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</si>
  <si>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</si>
  <si>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</si>
  <si>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</si>
  <si>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</si>
  <si>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</si>
  <si>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</si>
  <si>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</si>
  <si>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</si>
  <si>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</si>
  <si>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</si>
  <si>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</si>
  <si>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</si>
  <si>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</si>
  <si>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</si>
  <si>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</si>
  <si>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</si>
  <si>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</si>
  <si>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</si>
  <si>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</si>
  <si>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</si>
  <si>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</si>
  <si>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</si>
  <si>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</si>
  <si>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</si>
  <si>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</si>
  <si>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</si>
  <si>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</si>
  <si>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</si>
  <si>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</si>
  <si>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</si>
  <si>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</si>
  <si>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</si>
  <si>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</si>
  <si>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</si>
  <si>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</si>
  <si>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</si>
  <si>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</si>
  <si>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</si>
  <si>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</si>
  <si>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</si>
  <si>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</si>
  <si>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</si>
  <si>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</si>
  <si>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</si>
  <si>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</si>
  <si>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</si>
  <si>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</si>
  <si>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</si>
  <si>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</si>
  <si>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</si>
  <si>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</si>
  <si>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</si>
  <si>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</si>
  <si>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</si>
  <si>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</si>
  <si>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</si>
  <si>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</si>
  <si>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</si>
  <si>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</si>
  <si>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</si>
  <si>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</si>
  <si>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</si>
  <si>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</si>
  <si>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</si>
  <si>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</si>
  <si>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</si>
  <si>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</si>
  <si>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</si>
  <si>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</si>
  <si>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</si>
  <si>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</si>
  <si>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</si>
  <si>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</si>
  <si>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</si>
  <si>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</si>
  <si>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</si>
  <si>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</si>
  <si>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</si>
  <si>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</si>
  <si>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</si>
  <si>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</si>
  <si>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</si>
  <si>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</si>
  <si>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</si>
  <si>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</si>
  <si>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</si>
  <si>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</si>
  <si>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</si>
  <si>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</si>
  <si>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</si>
  <si>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</si>
  <si>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</si>
  <si>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</si>
  <si>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</si>
  <si>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</si>
  <si>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</si>
  <si>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</si>
  <si>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</si>
  <si>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</si>
  <si>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</si>
  <si>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</si>
  <si>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</si>
  <si>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</si>
  <si>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</si>
  <si>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</si>
  <si>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</si>
  <si>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</si>
  <si>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</si>
  <si>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</si>
  <si>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</si>
  <si>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</si>
  <si>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</si>
  <si>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</si>
  <si>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</si>
  <si>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</si>
  <si>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</si>
  <si>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</si>
  <si>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</si>
  <si>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</si>
  <si>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</si>
  <si>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</si>
  <si>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</si>
  <si>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</si>
  <si>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</si>
  <si>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</si>
  <si>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</si>
  <si>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</si>
  <si>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</si>
  <si>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</si>
  <si>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</si>
  <si>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</si>
  <si>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</si>
  <si>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</si>
  <si>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</si>
  <si>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</si>
  <si>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</si>
  <si>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</si>
  <si>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</si>
  <si>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</si>
  <si>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</si>
  <si>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</si>
  <si>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</si>
  <si>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</si>
  <si>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</si>
  <si>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</si>
  <si>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</si>
  <si>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</si>
  <si>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</si>
  <si>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</si>
  <si>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</si>
  <si>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</si>
  <si>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</si>
  <si>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</si>
  <si>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</si>
  <si>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</si>
  <si>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</si>
  <si>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</si>
  <si>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</si>
  <si>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</si>
  <si>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</si>
  <si>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</si>
  <si>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</si>
  <si>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</si>
  <si>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</si>
  <si>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</si>
  <si>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</si>
  <si>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</si>
  <si>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</si>
  <si>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</si>
  <si>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</si>
  <si>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</si>
  <si>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</si>
  <si>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</si>
  <si>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</si>
  <si>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</si>
  <si>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</si>
  <si>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</si>
  <si>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</si>
  <si>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</si>
  <si>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</si>
  <si>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</si>
  <si>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</si>
  <si>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</si>
  <si>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</si>
  <si>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</si>
  <si>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</si>
  <si>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</si>
  <si>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</si>
  <si>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</si>
  <si>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</si>
  <si>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</si>
  <si>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</si>
  <si>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</si>
  <si>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</si>
  <si>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</si>
  <si>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</si>
  <si>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</si>
  <si>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</si>
  <si>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</si>
  <si>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</si>
  <si>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</si>
  <si>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</si>
  <si>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</si>
  <si>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</si>
  <si>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</si>
  <si>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</si>
  <si>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</si>
  <si>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</si>
  <si>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</si>
  <si>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</si>
  <si>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</si>
  <si>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</si>
  <si>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</si>
  <si>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</si>
  <si>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</si>
  <si>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</si>
  <si>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</si>
  <si>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</si>
  <si>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</si>
  <si>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</si>
  <si>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</si>
  <si>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</si>
  <si>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</si>
  <si>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</si>
  <si>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</si>
  <si>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</si>
  <si>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</si>
  <si>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</si>
  <si>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</si>
  <si>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</si>
  <si>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</si>
  <si>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</si>
  <si>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</si>
  <si>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</si>
  <si>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</si>
  <si>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</si>
  <si>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</si>
  <si>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</si>
  <si>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</si>
  <si>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</si>
  <si>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</si>
  <si>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</si>
  <si>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</si>
  <si>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</si>
  <si>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</si>
  <si>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</si>
  <si>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</si>
  <si>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</si>
  <si>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</si>
  <si>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</si>
  <si>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</si>
  <si>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</si>
  <si>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</si>
  <si>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</si>
  <si>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</si>
  <si>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</si>
  <si>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</si>
  <si>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</si>
  <si>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</si>
  <si>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</si>
  <si>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</si>
  <si>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</si>
  <si>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</si>
  <si>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</si>
  <si>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</si>
  <si>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</si>
  <si>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</si>
  <si>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</si>
  <si>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</si>
  <si>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</si>
  <si>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</si>
  <si>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</si>
  <si>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</si>
  <si>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</si>
  <si>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</si>
  <si>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</si>
  <si>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</si>
  <si>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</si>
  <si>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</si>
  <si>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</si>
  <si>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</si>
  <si>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</si>
  <si>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</si>
  <si>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</si>
  <si>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</si>
  <si>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</si>
  <si>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</si>
  <si>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</si>
  <si>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</si>
  <si>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</si>
  <si>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</si>
  <si>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</si>
  <si>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</si>
  <si>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</si>
  <si>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</si>
  <si>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</si>
  <si>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</si>
  <si>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</si>
  <si>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</si>
  <si>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</si>
  <si>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</si>
  <si>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</si>
  <si>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</si>
  <si>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</si>
  <si>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</si>
  <si>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</si>
  <si>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</si>
  <si>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</si>
  <si>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</si>
  <si>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</si>
  <si>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</si>
  <si>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</si>
  <si>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</si>
  <si>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</si>
  <si>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</si>
  <si>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</si>
  <si>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</si>
  <si>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</si>
  <si>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</si>
  <si>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</si>
  <si>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</si>
  <si>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</si>
  <si>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</si>
  <si>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</si>
  <si>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</si>
  <si>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</si>
  <si>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</si>
  <si>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</si>
  <si>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</si>
  <si>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</si>
  <si>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</si>
  <si>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</si>
  <si>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</si>
  <si>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</si>
  <si>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</si>
  <si>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</si>
  <si>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</si>
  <si>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</si>
  <si>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</si>
  <si>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</si>
  <si>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</si>
  <si>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</si>
  <si>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</si>
  <si>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</si>
  <si>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</si>
  <si>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</si>
  <si>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</si>
  <si>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</si>
  <si>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</si>
  <si>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</si>
  <si>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</si>
  <si>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</si>
  <si>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</si>
  <si>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</si>
  <si>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</si>
  <si>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</si>
  <si>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</si>
  <si>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</si>
  <si>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</si>
  <si>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</si>
  <si>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</si>
  <si>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</si>
  <si>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</si>
  <si>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</si>
  <si>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</si>
  <si>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</si>
  <si>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</si>
  <si>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</si>
  <si>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</si>
  <si>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</si>
  <si>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</si>
  <si>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</si>
  <si>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</si>
  <si>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</si>
  <si>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</si>
  <si>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</si>
  <si>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</si>
  <si>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</si>
  <si>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</si>
  <si>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</si>
  <si>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</si>
  <si>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</si>
  <si>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</si>
  <si>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</si>
  <si>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</si>
  <si>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</si>
  <si>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</si>
  <si>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</si>
  <si>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</si>
  <si>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</si>
  <si>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</si>
  <si>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</si>
  <si>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</si>
  <si>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</si>
  <si>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</si>
  <si>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</si>
  <si>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</si>
  <si>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</si>
  <si>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</si>
  <si>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</si>
  <si>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</si>
  <si>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</si>
  <si>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</si>
  <si>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</si>
  <si>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</si>
  <si>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</si>
  <si>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</si>
  <si>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</si>
  <si>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</si>
  <si>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</si>
  <si>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</si>
  <si>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</si>
  <si>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</si>
  <si>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</si>
  <si>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</si>
  <si>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</si>
  <si>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</si>
  <si>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</si>
  <si>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</si>
  <si>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</si>
  <si>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</si>
  <si>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</si>
  <si>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</si>
  <si>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</si>
  <si>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</si>
  <si>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</si>
  <si>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</si>
  <si>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</si>
  <si>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</si>
  <si>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</si>
  <si>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</si>
  <si>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</si>
  <si>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</si>
  <si>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</si>
  <si>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</si>
  <si>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</si>
  <si>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</si>
  <si>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</si>
  <si>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</si>
  <si>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</si>
  <si>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</si>
  <si>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</si>
  <si>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</si>
  <si>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</si>
  <si>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</si>
  <si>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</si>
  <si>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</si>
  <si>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</si>
  <si>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</si>
  <si>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</si>
  <si>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</si>
  <si>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</si>
  <si>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</si>
  <si>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</si>
  <si>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</si>
  <si>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</si>
  <si>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</si>
  <si>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</si>
  <si>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</si>
  <si>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</si>
  <si>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</si>
  <si>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</si>
  <si>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</si>
  <si>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</si>
  <si>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</si>
  <si>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</si>
  <si>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</si>
  <si>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</si>
  <si>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</si>
  <si>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</si>
  <si>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</si>
  <si>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</si>
  <si>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</si>
  <si>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</si>
  <si>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</si>
  <si>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</si>
  <si>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</si>
  <si>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</si>
  <si>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</si>
  <si>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</si>
  <si>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</si>
  <si>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</si>
  <si>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</si>
  <si>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</si>
  <si>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</si>
  <si>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</si>
  <si>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</si>
  <si>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</si>
  <si>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</si>
  <si>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</si>
  <si>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</si>
  <si>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</si>
  <si>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</si>
  <si>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</si>
  <si>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</si>
  <si>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</si>
  <si>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</si>
  <si>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</si>
  <si>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</si>
  <si>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</si>
  <si>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</si>
  <si>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</si>
  <si>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</si>
  <si>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</si>
  <si>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</si>
  <si>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</si>
  <si>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</si>
  <si>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</si>
  <si>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</si>
  <si>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</si>
  <si>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</si>
  <si>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</si>
  <si>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</si>
  <si>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</si>
  <si>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</si>
  <si>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</si>
  <si>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</si>
  <si>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</si>
  <si>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</si>
  <si>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</si>
  <si>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</si>
  <si>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</si>
  <si>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</si>
  <si>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</si>
  <si>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</si>
  <si>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</si>
  <si>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</si>
  <si>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</si>
  <si>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</si>
  <si>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</si>
  <si>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</si>
  <si>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</si>
  <si>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</si>
  <si>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</si>
  <si>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</si>
  <si>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</si>
  <si>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</si>
  <si>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</si>
  <si>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</si>
  <si>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</si>
  <si>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</si>
  <si>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</si>
  <si>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</si>
  <si>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</si>
  <si>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</si>
  <si>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</si>
  <si>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</si>
  <si>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</si>
  <si>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</si>
  <si>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</si>
  <si>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</si>
  <si>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</si>
  <si>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</si>
  <si>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</si>
  <si>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</si>
  <si>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</si>
  <si>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</si>
  <si>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</si>
  <si>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</si>
  <si>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</si>
  <si>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</si>
  <si>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</si>
  <si>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</si>
  <si>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</si>
  <si>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</si>
  <si>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</si>
  <si>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</si>
  <si>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</si>
  <si>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</si>
  <si>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</si>
  <si>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</si>
  <si>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</si>
  <si>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</si>
  <si>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</si>
  <si>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</si>
  <si>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</si>
  <si>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</si>
  <si>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</si>
  <si>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</si>
  <si>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</si>
  <si>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</si>
  <si>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</si>
  <si>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</si>
  <si>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</si>
  <si>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</si>
  <si>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</si>
  <si>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</si>
  <si>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</si>
  <si>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</si>
  <si>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</si>
  <si>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</si>
  <si>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</si>
  <si>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</si>
  <si>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</si>
  <si>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</si>
  <si>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</si>
  <si>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</si>
  <si>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</si>
  <si>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</si>
  <si>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</si>
  <si>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</si>
  <si>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</si>
  <si>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</si>
  <si>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</si>
  <si>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</si>
  <si>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</si>
  <si>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</si>
  <si>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</si>
  <si>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</si>
  <si>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</si>
  <si>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</si>
  <si>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</si>
  <si>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</si>
  <si>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</si>
  <si>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</si>
  <si>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</si>
  <si>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</si>
  <si>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</si>
  <si>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</si>
  <si>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</si>
  <si>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</si>
  <si>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</si>
  <si>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</si>
  <si>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</si>
  <si>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</si>
  <si>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</si>
  <si>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</si>
  <si>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</si>
  <si>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</si>
  <si>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</si>
  <si>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</si>
  <si>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</si>
  <si>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</si>
  <si>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</si>
  <si>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</si>
  <si>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</si>
  <si>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</si>
  <si>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</si>
  <si>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</si>
  <si>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</si>
  <si>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</si>
  <si>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</si>
  <si>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</si>
  <si>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</si>
  <si>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</si>
  <si>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</si>
  <si>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</si>
  <si>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</si>
  <si>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</si>
  <si>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</si>
  <si>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</si>
  <si>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</si>
  <si>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</si>
  <si>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</si>
  <si>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</si>
  <si>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</si>
  <si>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</si>
  <si>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</si>
  <si>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</si>
  <si>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</si>
  <si>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</si>
  <si>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</si>
  <si>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</si>
  <si>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</si>
  <si>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</si>
  <si>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</si>
  <si>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</si>
  <si>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</si>
  <si>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</si>
  <si>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</si>
  <si>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</si>
  <si>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</si>
  <si>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</si>
  <si>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</si>
  <si>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</si>
  <si>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</si>
  <si>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</si>
  <si>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</si>
  <si>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</si>
  <si>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</si>
  <si>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</si>
  <si>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</si>
  <si>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</si>
  <si>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</si>
  <si>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</si>
  <si>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</si>
  <si>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</si>
  <si>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</si>
  <si>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</si>
  <si>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</si>
  <si>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</si>
  <si>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</si>
  <si>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</si>
  <si>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</si>
  <si>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</si>
  <si>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</si>
  <si>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</si>
  <si>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</si>
  <si>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</si>
  <si>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</si>
  <si>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</si>
  <si>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</si>
  <si>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</si>
  <si>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</si>
  <si>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</si>
  <si>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</si>
  <si>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</si>
  <si>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</si>
  <si>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</si>
  <si>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</si>
  <si>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</si>
  <si>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</si>
  <si>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</si>
  <si>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</si>
  <si>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</si>
  <si>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</si>
  <si>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</si>
  <si>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</si>
  <si>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</si>
  <si>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</si>
  <si>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</si>
  <si>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</si>
  <si>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</si>
  <si>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</si>
  <si>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</si>
  <si>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</si>
  <si>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</si>
  <si>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</si>
  <si>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</si>
  <si>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</si>
  <si>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</si>
  <si>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</si>
  <si>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</si>
  <si>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</si>
  <si>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</si>
  <si>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</si>
  <si>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</si>
  <si>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</si>
  <si>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</si>
  <si>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</si>
  <si>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</si>
  <si>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</si>
  <si>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</si>
  <si>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</si>
  <si>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</si>
  <si>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</si>
  <si>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</si>
  <si>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</si>
  <si>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</si>
  <si>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</si>
  <si>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</si>
  <si>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</si>
  <si>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</si>
  <si>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</si>
  <si>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</si>
  <si>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</si>
  <si>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</si>
  <si>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</si>
  <si>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</si>
  <si>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</si>
  <si>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</si>
  <si>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</si>
  <si>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</si>
  <si>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</si>
  <si>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</si>
  <si>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</si>
  <si>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</si>
  <si>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</si>
  <si>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</si>
  <si>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</si>
  <si>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</si>
  <si>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</si>
  <si>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</si>
  <si>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</si>
  <si>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</si>
  <si>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</si>
  <si>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</si>
  <si>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</si>
  <si>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</si>
  <si>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</si>
  <si>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</si>
  <si>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</si>
  <si>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</si>
  <si>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</si>
  <si>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</si>
  <si>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</si>
  <si>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</si>
  <si>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</si>
  <si>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</si>
  <si>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</si>
  <si>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</si>
  <si>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</si>
  <si>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</si>
  <si>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</si>
  <si>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</si>
  <si>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</si>
  <si>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</si>
  <si>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</si>
  <si>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</si>
  <si>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</si>
  <si>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</si>
  <si>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</si>
  <si>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</si>
  <si>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</si>
  <si>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</si>
  <si>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</si>
  <si>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</si>
  <si>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</si>
  <si>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</si>
  <si>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</si>
  <si>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</si>
  <si>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</si>
  <si>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</si>
  <si>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</si>
  <si>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</si>
  <si>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</si>
  <si>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</si>
  <si>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</si>
  <si>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</si>
  <si>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</si>
  <si>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</si>
  <si>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</si>
  <si>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</si>
  <si>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</si>
  <si>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</si>
  <si>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</si>
  <si>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</si>
  <si>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</si>
  <si>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</si>
  <si>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</si>
  <si>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</si>
  <si>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</si>
  <si>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</si>
  <si>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</si>
  <si>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</si>
  <si>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</si>
  <si>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</si>
  <si>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</si>
  <si>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</si>
  <si>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</si>
  <si>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</si>
  <si>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</si>
  <si>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</si>
  <si>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</si>
  <si>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</si>
  <si>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</si>
  <si>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</si>
  <si>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</si>
  <si>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</si>
  <si>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</si>
  <si>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</si>
  <si>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</si>
  <si>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</si>
  <si>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</si>
  <si>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</si>
  <si>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</si>
  <si>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</si>
  <si>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</si>
  <si>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</si>
  <si>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</si>
  <si>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</si>
  <si>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</si>
  <si>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</si>
  <si>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</si>
  <si>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</si>
  <si>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</si>
  <si>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</si>
  <si>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</si>
  <si>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</si>
  <si>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</si>
  <si>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</si>
  <si>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</si>
  <si>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</si>
  <si>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</si>
  <si>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</si>
  <si>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</si>
  <si>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</si>
  <si>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</si>
  <si>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</si>
  <si>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</si>
  <si>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</si>
  <si>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</si>
  <si>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</si>
  <si>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</si>
  <si>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</si>
  <si>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</si>
  <si>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</si>
  <si>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</si>
  <si>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</si>
  <si>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</si>
  <si>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</si>
  <si>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</si>
  <si>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</si>
  <si>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</si>
  <si>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</si>
  <si>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</si>
  <si>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</si>
  <si>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</si>
  <si>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</si>
  <si>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</si>
  <si>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</si>
  <si>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</si>
  <si>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</si>
  <si>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</si>
  <si>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</si>
  <si>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</si>
  <si>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</si>
  <si>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</si>
  <si>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</si>
  <si>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</si>
  <si>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</si>
  <si>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</si>
  <si>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</si>
  <si>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</si>
  <si>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</si>
  <si>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</si>
  <si>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</si>
  <si>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</si>
  <si>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</si>
  <si>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</si>
  <si>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</si>
  <si>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</si>
  <si>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</si>
  <si>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</si>
  <si>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</si>
  <si>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</si>
  <si>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</si>
  <si>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</si>
  <si>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</si>
  <si>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</si>
  <si>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</si>
  <si>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</si>
  <si>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</si>
  <si>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</si>
  <si>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</si>
  <si>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</si>
  <si>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</si>
  <si>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</si>
  <si>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</si>
  <si>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</si>
  <si>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</si>
  <si>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</si>
  <si>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</si>
  <si>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</si>
  <si>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</si>
  <si>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</si>
  <si>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</si>
  <si>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</si>
  <si>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</si>
  <si>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</si>
  <si>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</si>
  <si>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</si>
  <si>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</si>
  <si>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</si>
  <si>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</si>
  <si>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</si>
  <si>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</si>
  <si>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</si>
  <si>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</si>
  <si>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</si>
  <si>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</si>
  <si>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</si>
  <si>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</si>
  <si>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</si>
  <si>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</si>
  <si>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</si>
  <si>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</si>
  <si>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</si>
  <si>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</si>
  <si>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</si>
  <si>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</si>
  <si>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</si>
  <si>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</si>
  <si>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</si>
  <si>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</si>
  <si>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</si>
  <si>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</si>
  <si>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</si>
  <si>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</si>
  <si>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</si>
  <si>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</si>
  <si>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</si>
  <si>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</si>
  <si>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</si>
  <si>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</si>
  <si>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</si>
  <si>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</si>
  <si>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</si>
  <si>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</si>
  <si>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</si>
  <si>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</si>
  <si>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</si>
  <si>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</si>
  <si>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</si>
  <si>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</si>
  <si>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</si>
  <si>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</si>
  <si>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</si>
  <si>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</si>
  <si>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</si>
  <si>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</si>
  <si>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</si>
  <si>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</si>
  <si>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</si>
  <si>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</si>
  <si>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</si>
  <si>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</si>
  <si>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</si>
  <si>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</si>
  <si>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</si>
  <si>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</si>
  <si>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</si>
  <si>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</si>
  <si>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</si>
  <si>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</si>
  <si>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</si>
  <si>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</si>
  <si>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</si>
  <si>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</si>
  <si>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</si>
  <si>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</si>
  <si>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</si>
  <si>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</si>
  <si>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</si>
  <si>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</si>
  <si>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</si>
  <si>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</si>
  <si>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</si>
  <si>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</si>
  <si>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</si>
  <si>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</si>
  <si>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</si>
  <si>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</si>
  <si>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</si>
  <si>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</si>
  <si>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</si>
  <si>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</si>
  <si>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</si>
  <si>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</si>
  <si>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</si>
  <si>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</si>
  <si>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</si>
  <si>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</si>
  <si>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</si>
  <si>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</si>
  <si>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</si>
  <si>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</si>
  <si>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</si>
  <si>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</si>
  <si>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</si>
  <si>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</si>
  <si>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</si>
  <si>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</si>
  <si>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</si>
  <si>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</si>
  <si>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</si>
  <si>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</si>
  <si>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</si>
  <si>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</si>
  <si>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</si>
  <si>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</si>
  <si>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</si>
  <si>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</si>
  <si>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</si>
  <si>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</si>
  <si>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</si>
  <si>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</si>
  <si>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</si>
  <si>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</si>
  <si>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</si>
  <si>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</si>
  <si>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</si>
  <si>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</si>
  <si>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</si>
  <si>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</si>
  <si>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</si>
  <si>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</si>
  <si>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</si>
  <si>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</si>
  <si>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</si>
  <si>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</si>
  <si>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</si>
  <si>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</si>
  <si>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</si>
  <si>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</si>
  <si>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</si>
  <si>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</si>
  <si>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</si>
  <si>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</si>
  <si>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</si>
  <si>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</si>
  <si>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</si>
  <si>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</si>
  <si>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</si>
  <si>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</si>
  <si>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</si>
  <si>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</si>
  <si>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</si>
  <si>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</si>
  <si>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</si>
  <si>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</si>
  <si>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</si>
  <si>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</si>
  <si>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</si>
  <si>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</si>
  <si>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</si>
  <si>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</si>
  <si>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</si>
  <si>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</si>
  <si>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</si>
  <si>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</si>
  <si>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</si>
  <si>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</si>
  <si>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</si>
  <si>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</si>
  <si>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</si>
  <si>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</si>
  <si>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</si>
  <si>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</si>
  <si>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</si>
  <si>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</si>
  <si>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</si>
  <si>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</si>
  <si>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</si>
  <si>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</si>
  <si>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</si>
  <si>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</si>
  <si>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</si>
  <si>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</si>
  <si>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</si>
  <si>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</si>
  <si>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</si>
  <si>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</si>
  <si>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</si>
  <si>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</si>
  <si>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</si>
  <si>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</si>
  <si>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</si>
  <si>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</si>
  <si>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</si>
  <si>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</si>
  <si>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</si>
  <si>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</si>
  <si>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</si>
  <si>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</si>
  <si>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</si>
  <si>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</si>
  <si>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</si>
  <si>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</si>
  <si>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</si>
  <si>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</si>
  <si>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</si>
  <si>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</si>
  <si>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</si>
  <si>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</si>
  <si>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</si>
  <si>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</si>
  <si>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</si>
  <si>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</si>
  <si>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</si>
  <si>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</si>
  <si>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</si>
  <si>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</si>
  <si>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</si>
  <si>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</si>
  <si>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</si>
  <si>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</si>
  <si>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</si>
  <si>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</si>
  <si>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</si>
  <si>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</si>
  <si>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</si>
  <si>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</si>
  <si>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</si>
  <si>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</si>
  <si>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</si>
  <si>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</si>
  <si>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</si>
  <si>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</si>
  <si>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</si>
  <si>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</si>
  <si>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</si>
  <si>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</si>
  <si>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</si>
  <si>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</si>
  <si>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</si>
  <si>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</si>
  <si>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</si>
  <si>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</si>
  <si>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</si>
  <si>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</si>
  <si>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</si>
  <si>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</si>
  <si>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</si>
  <si>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</si>
  <si>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</si>
  <si>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</si>
  <si>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</si>
  <si>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</si>
  <si>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</si>
  <si>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</si>
  <si>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</si>
  <si>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</si>
  <si>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</si>
  <si>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</si>
  <si>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</si>
  <si>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</si>
  <si>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</si>
  <si>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</si>
  <si>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</si>
  <si>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</si>
  <si>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</si>
  <si>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</si>
  <si>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</si>
  <si>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</si>
  <si>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</si>
  <si>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</si>
  <si>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</si>
  <si>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</si>
  <si>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</si>
  <si>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</si>
  <si>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</si>
  <si>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</si>
  <si>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</si>
  <si>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</si>
  <si>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</si>
  <si>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</si>
  <si>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</si>
  <si>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</si>
  <si>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</si>
  <si>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</si>
  <si>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</si>
  <si>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</si>
  <si>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</si>
  <si>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</si>
  <si>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</si>
  <si>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</si>
  <si>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</si>
  <si>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</si>
  <si>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</si>
  <si>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</si>
  <si>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</si>
  <si>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</si>
  <si>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</si>
  <si>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</si>
  <si>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</si>
  <si>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</si>
  <si>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</si>
  <si>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</si>
  <si>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</si>
  <si>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</si>
  <si>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</si>
  <si>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</si>
  <si>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</si>
  <si>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</si>
  <si>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</si>
  <si>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</si>
  <si>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</si>
  <si>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</si>
  <si>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</si>
  <si>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</si>
  <si>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</si>
  <si>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</si>
  <si>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</si>
  <si>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</si>
  <si>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</si>
  <si>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</si>
  <si>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</si>
  <si>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</si>
  <si>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</si>
  <si>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</si>
  <si>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</si>
  <si>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</si>
  <si>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</si>
  <si>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</si>
  <si>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</si>
  <si>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</si>
  <si>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</si>
  <si>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</si>
  <si>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</si>
  <si>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</si>
  <si>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</si>
  <si>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</si>
  <si>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</si>
  <si>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</si>
  <si>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</si>
  <si>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</si>
  <si>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</si>
  <si>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</si>
  <si>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</si>
  <si>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</si>
  <si>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</si>
  <si>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</si>
  <si>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</si>
  <si>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</si>
  <si>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</si>
  <si>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</si>
  <si>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</si>
  <si>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</si>
  <si>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</si>
  <si>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</si>
  <si>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</si>
  <si>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</si>
  <si>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</si>
  <si>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</si>
  <si>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</si>
  <si>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</si>
  <si>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</si>
  <si>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</si>
  <si>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</si>
  <si>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</si>
  <si>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</si>
  <si>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</si>
  <si>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</si>
  <si>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</si>
  <si>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</si>
  <si>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</si>
  <si>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</si>
  <si>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</si>
  <si>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</si>
  <si>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</si>
  <si>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</si>
  <si>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</si>
  <si>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</si>
  <si>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</si>
  <si>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</si>
  <si>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</si>
  <si>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</si>
  <si>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</si>
  <si>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</si>
  <si>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</si>
  <si>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</si>
  <si>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</si>
  <si>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</si>
  <si>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</si>
  <si>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</si>
  <si>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</si>
  <si>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</si>
  <si>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</si>
  <si>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</si>
  <si>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</si>
  <si>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</si>
  <si>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</si>
  <si>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</si>
  <si>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</si>
  <si>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</si>
  <si>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</si>
  <si>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</si>
  <si>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</si>
  <si>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</si>
  <si>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</si>
  <si>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</si>
  <si>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</si>
  <si>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</si>
  <si>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</si>
  <si>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</si>
  <si>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</si>
  <si>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</si>
  <si>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</si>
  <si>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</si>
  <si>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</si>
  <si>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</si>
  <si>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</si>
  <si>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</si>
  <si>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</si>
  <si>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</si>
  <si>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</si>
  <si>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</si>
  <si>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</si>
  <si>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</si>
  <si>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</si>
  <si>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</si>
  <si>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</si>
  <si>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</si>
  <si>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</si>
  <si>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</si>
  <si>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</si>
  <si>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</si>
  <si>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</si>
  <si>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</si>
  <si>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</si>
  <si>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</si>
  <si>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</si>
  <si>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</si>
  <si>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</si>
  <si>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</si>
  <si>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</si>
  <si>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</si>
  <si>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</si>
  <si>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</si>
  <si>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</si>
  <si>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</si>
  <si>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</si>
  <si>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</si>
  <si>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</si>
  <si>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</si>
  <si>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</si>
  <si>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</si>
  <si>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</si>
  <si>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</si>
  <si>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</si>
  <si>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</si>
  <si>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</si>
  <si>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</si>
  <si>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</si>
  <si>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</si>
  <si>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</si>
  <si>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</si>
  <si>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</si>
  <si>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</si>
  <si>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</si>
  <si>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</si>
  <si>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</si>
  <si>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</si>
  <si>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</si>
  <si>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</si>
  <si>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</si>
  <si>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</si>
  <si>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</si>
  <si>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</si>
  <si>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</si>
  <si>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</si>
  <si>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</si>
  <si>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</si>
  <si>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</si>
  <si>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</si>
  <si>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</si>
  <si>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</si>
  <si>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</si>
  <si>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</si>
  <si>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</si>
  <si>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</si>
  <si>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</si>
  <si>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</si>
  <si>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</si>
  <si>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</si>
  <si>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</si>
  <si>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</si>
  <si>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</si>
  <si>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</si>
  <si>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</si>
  <si>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</si>
  <si>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</si>
  <si>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</si>
  <si>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</si>
  <si>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</si>
  <si>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</si>
  <si>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</si>
  <si>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</si>
  <si>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</si>
  <si>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</si>
  <si>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</si>
  <si>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</si>
  <si>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</si>
  <si>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</si>
  <si>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</si>
  <si>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</si>
  <si>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</si>
  <si>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</si>
  <si>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</si>
  <si>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</si>
  <si>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</si>
  <si>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</si>
  <si>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</si>
  <si>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</si>
  <si>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</si>
  <si>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</si>
  <si>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</si>
  <si>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</si>
  <si>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</si>
  <si>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</si>
  <si>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</si>
  <si>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</si>
  <si>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</si>
  <si>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</si>
  <si>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</si>
  <si>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</si>
  <si>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</si>
  <si>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</si>
  <si>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</si>
  <si>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</si>
  <si>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</si>
  <si>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</si>
  <si>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</si>
  <si>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</si>
  <si>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</si>
  <si>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</si>
  <si>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</si>
  <si>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</si>
  <si>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</si>
  <si>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</si>
  <si>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</si>
  <si>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</si>
  <si>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</si>
  <si>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</si>
  <si>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</si>
  <si>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</si>
  <si>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</si>
  <si>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</si>
  <si>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</si>
  <si>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</si>
  <si>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</si>
  <si>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</si>
  <si>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</si>
  <si>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</si>
  <si>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</si>
  <si>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</si>
  <si>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</si>
  <si>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</si>
  <si>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</si>
  <si>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</si>
  <si>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</si>
  <si>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</si>
  <si>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</si>
  <si>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</si>
  <si>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</si>
  <si>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</si>
  <si>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</si>
  <si>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</si>
  <si>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</si>
  <si>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</si>
  <si>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</si>
  <si>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</si>
  <si>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</si>
  <si>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</si>
  <si>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</si>
  <si>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</si>
  <si>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</si>
  <si>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</si>
  <si>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</si>
  <si>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</si>
  <si>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</si>
  <si>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</si>
  <si>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</si>
  <si>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</si>
  <si>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</si>
  <si>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</si>
  <si>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</si>
  <si>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</si>
  <si>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</si>
  <si>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</si>
  <si>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</si>
  <si>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</si>
  <si>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</si>
  <si>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</si>
  <si>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</si>
  <si>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</si>
  <si>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</si>
  <si>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</si>
  <si>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</si>
  <si>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</si>
  <si>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</si>
  <si>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</si>
  <si>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</si>
  <si>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</si>
  <si>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</si>
  <si>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</si>
  <si>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</si>
  <si>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</si>
  <si>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</si>
  <si>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</si>
  <si>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</si>
  <si>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</si>
  <si>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</si>
  <si>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</si>
  <si>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</si>
  <si>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</si>
  <si>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</si>
  <si>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</si>
  <si>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</si>
  <si>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</si>
  <si>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</si>
  <si>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</si>
  <si>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</si>
  <si>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</si>
  <si>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</si>
  <si>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</si>
  <si>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</si>
  <si>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</si>
  <si>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</si>
  <si>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</si>
  <si>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</si>
  <si>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</si>
  <si>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</si>
  <si>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</si>
  <si>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</si>
  <si>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</si>
  <si>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</si>
  <si>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</si>
  <si>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</si>
  <si>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</si>
  <si>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</si>
  <si>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</si>
  <si>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</si>
  <si>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</si>
  <si>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</si>
  <si>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</si>
  <si>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</si>
  <si>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</si>
  <si>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</si>
  <si>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</si>
  <si>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</si>
  <si>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</si>
  <si>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</si>
  <si>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</si>
  <si>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</si>
  <si>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</si>
  <si>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</si>
  <si>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</si>
  <si>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</si>
  <si>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</si>
  <si>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</si>
  <si>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</si>
  <si>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</si>
  <si>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</si>
  <si>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</si>
  <si>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</si>
  <si>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</si>
  <si>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</si>
  <si>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</si>
  <si>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</si>
  <si>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</si>
  <si>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</si>
  <si>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</si>
  <si>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</si>
  <si>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</si>
  <si>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</si>
  <si>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</si>
  <si>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</si>
  <si>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</si>
  <si>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</si>
  <si>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</si>
  <si>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</si>
  <si>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</si>
  <si>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</si>
  <si>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</si>
  <si>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</si>
  <si>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</si>
  <si>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</si>
  <si>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</si>
  <si>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</si>
  <si>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</si>
  <si>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</si>
  <si>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</si>
  <si>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</si>
  <si>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</si>
  <si>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</si>
  <si>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</si>
  <si>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</si>
  <si>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</si>
  <si>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</si>
  <si>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</si>
  <si>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</si>
  <si>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</si>
  <si>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</si>
  <si>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</si>
  <si>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</si>
  <si>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</si>
  <si>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</si>
  <si>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</si>
  <si>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</si>
  <si>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</si>
  <si>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</si>
  <si>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</si>
  <si>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</si>
  <si>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</si>
  <si>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</si>
  <si>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</si>
  <si>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</si>
  <si>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</si>
  <si>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</si>
  <si>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</si>
  <si>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</si>
  <si>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</si>
  <si>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</si>
  <si>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</si>
  <si>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</si>
  <si>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</si>
  <si>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</si>
  <si>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</si>
  <si>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</si>
  <si>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</si>
  <si>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</si>
  <si>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</si>
  <si>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</si>
  <si>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</si>
  <si>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</si>
  <si>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</si>
  <si>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</si>
  <si>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</si>
  <si>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</si>
  <si>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</si>
  <si>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</si>
  <si>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</si>
  <si>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</si>
  <si>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</si>
  <si>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</si>
  <si>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</si>
  <si>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</si>
  <si>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</si>
  <si>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</si>
  <si>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</si>
  <si>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</si>
  <si>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</si>
  <si>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</si>
  <si>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</si>
  <si>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</si>
  <si>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</si>
  <si>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</si>
  <si>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</si>
  <si>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</si>
  <si>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</si>
  <si>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</si>
  <si>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</si>
  <si>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</si>
  <si>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</si>
  <si>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</si>
  <si>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</si>
  <si>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</si>
  <si>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</si>
  <si>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</si>
  <si>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</si>
  <si>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</si>
  <si>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</si>
  <si>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</si>
  <si>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</si>
  <si>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</si>
  <si>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</si>
  <si>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</si>
  <si>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</si>
  <si>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</si>
  <si>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</si>
  <si>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</si>
  <si>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</si>
  <si>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</si>
  <si>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</si>
  <si>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</si>
  <si>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</si>
  <si>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</si>
  <si>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</si>
  <si>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</si>
  <si>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</si>
  <si>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</si>
  <si>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</si>
  <si>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</si>
  <si>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</si>
  <si>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</si>
  <si>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</si>
  <si>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</si>
  <si>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</si>
  <si>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</si>
  <si>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</si>
  <si>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</si>
  <si>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</si>
  <si>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</si>
  <si>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</si>
  <si>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</si>
  <si>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</si>
  <si>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</si>
  <si>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</si>
  <si>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</si>
  <si>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</si>
  <si>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</si>
  <si>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</si>
  <si>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</si>
  <si>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</si>
  <si>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</si>
  <si>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</si>
  <si>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</si>
  <si>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</si>
  <si>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</si>
  <si>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</si>
  <si>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</si>
  <si>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</si>
  <si>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</si>
  <si>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</si>
  <si>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</si>
  <si>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</si>
  <si>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</si>
  <si>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</si>
  <si>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</si>
  <si>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</si>
  <si>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</si>
  <si>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</si>
  <si>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</si>
  <si>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</si>
  <si>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</si>
  <si>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</si>
  <si>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</si>
  <si>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</si>
  <si>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</si>
  <si>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</si>
  <si>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</si>
  <si>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</si>
  <si>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</si>
  <si>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</si>
  <si>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</si>
  <si>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</si>
  <si>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</si>
  <si>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</si>
  <si>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</si>
  <si>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</si>
  <si>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</si>
  <si>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</si>
  <si>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</si>
  <si>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</si>
  <si>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</si>
  <si>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</si>
  <si>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</si>
  <si>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</si>
  <si>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</si>
  <si>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</si>
  <si>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</si>
  <si>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</si>
  <si>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</si>
  <si>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</si>
  <si>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</si>
  <si>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</si>
  <si>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</si>
  <si>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</si>
  <si>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</si>
  <si>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</si>
  <si>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</si>
  <si>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</si>
  <si>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</si>
  <si>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</si>
  <si>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</si>
  <si>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</si>
  <si>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</si>
  <si>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</si>
  <si>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</si>
  <si>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</si>
  <si>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</si>
  <si>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</si>
  <si>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</si>
  <si>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</si>
  <si>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</si>
  <si>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</si>
  <si>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</si>
  <si>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</si>
  <si>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</si>
  <si>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</si>
  <si>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</si>
  <si>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</si>
  <si>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</si>
  <si>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</si>
  <si>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</si>
  <si>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</si>
  <si>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</si>
  <si>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</si>
  <si>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</si>
  <si>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</si>
  <si>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</si>
  <si>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</si>
  <si>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</si>
  <si>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</si>
  <si>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</si>
  <si>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</si>
  <si>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</si>
  <si>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</si>
  <si>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</si>
  <si>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</si>
  <si>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</si>
  <si>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</si>
  <si>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</si>
  <si>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</si>
  <si>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</si>
  <si>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</si>
  <si>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</si>
  <si>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</si>
  <si>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</si>
  <si>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</si>
  <si>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</si>
  <si>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</si>
  <si>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</si>
  <si>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</si>
  <si>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</si>
  <si>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</si>
  <si>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</si>
  <si>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</si>
  <si>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</si>
  <si>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</si>
  <si>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</si>
  <si>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</si>
  <si>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</si>
  <si>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</si>
  <si>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</si>
  <si>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</si>
  <si>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</si>
  <si>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</si>
  <si>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</si>
  <si>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</si>
  <si>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</si>
  <si>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</si>
  <si>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</si>
  <si>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</si>
  <si>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</si>
  <si>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</si>
  <si>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</si>
  <si>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</si>
  <si>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</si>
  <si>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</si>
  <si>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</si>
  <si>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</si>
  <si>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</si>
  <si>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</si>
  <si>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</si>
  <si>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</si>
  <si>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</si>
  <si>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</si>
  <si>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</si>
  <si>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</si>
  <si>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</si>
  <si>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</si>
  <si>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</si>
  <si>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</si>
  <si>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</si>
  <si>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</si>
  <si>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</si>
  <si>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</si>
  <si>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</si>
  <si>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</si>
  <si>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</si>
  <si>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</si>
  <si>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</si>
  <si>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</si>
  <si>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</si>
  <si>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</si>
  <si>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</si>
  <si>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</si>
  <si>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</si>
  <si>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</si>
  <si>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</si>
  <si>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</si>
  <si>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</si>
  <si>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</si>
  <si>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</si>
  <si>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</si>
  <si>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</si>
  <si>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</si>
  <si>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</si>
  <si>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</si>
  <si>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</si>
  <si>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</si>
  <si>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</si>
  <si>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</si>
  <si>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</si>
  <si>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</si>
  <si>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</si>
  <si>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</si>
  <si>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</si>
  <si>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</si>
  <si>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</si>
  <si>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</si>
  <si>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</si>
  <si>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</si>
  <si>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</si>
  <si>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</si>
  <si>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</si>
  <si>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</si>
  <si>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</si>
  <si>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</si>
  <si>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</si>
  <si>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</si>
  <si>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</si>
  <si>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</si>
  <si>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</si>
  <si>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</si>
  <si>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</si>
  <si>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</si>
  <si>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</si>
  <si>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</si>
  <si>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</si>
  <si>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</si>
  <si>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</si>
  <si>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</si>
  <si>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</si>
  <si>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</si>
  <si>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</si>
  <si>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</si>
  <si>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</si>
  <si>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</si>
  <si>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</si>
  <si>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</si>
  <si>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</si>
  <si>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</si>
  <si>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</si>
  <si>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</si>
  <si>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</si>
  <si>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</si>
  <si>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</si>
  <si>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</si>
  <si>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</si>
  <si>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</si>
  <si>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</si>
  <si>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</si>
  <si>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</si>
  <si>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</si>
  <si>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</si>
  <si>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</si>
  <si>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</si>
  <si>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</si>
  <si>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</si>
  <si>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</si>
  <si>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</si>
  <si>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</si>
  <si>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</si>
  <si>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</si>
  <si>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</si>
  <si>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</si>
  <si>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</si>
  <si>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</si>
  <si>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</si>
  <si>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</si>
  <si>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</si>
  <si>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</si>
  <si>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</si>
  <si>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</si>
  <si>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</si>
  <si>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</si>
  <si>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</si>
  <si>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</si>
  <si>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</si>
  <si>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</si>
  <si>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</si>
  <si>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</si>
  <si>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</si>
  <si>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</si>
  <si>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</si>
  <si>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</si>
  <si>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</si>
  <si>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</si>
  <si>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</si>
  <si>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</si>
  <si>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</si>
  <si>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</si>
  <si>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</si>
  <si>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</si>
  <si>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</si>
  <si>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</si>
  <si>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</si>
  <si>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</si>
  <si>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</si>
  <si>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</si>
  <si>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</si>
  <si>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</si>
  <si>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</si>
  <si>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</si>
  <si>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</si>
  <si>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</si>
  <si>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</si>
  <si>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</si>
  <si>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</si>
  <si>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</si>
  <si>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</si>
  <si>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</si>
  <si>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</si>
  <si>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</si>
  <si>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</si>
  <si>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</si>
  <si>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</si>
  <si>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</si>
  <si>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</si>
  <si>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</si>
  <si>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</si>
  <si>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</si>
  <si>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</si>
  <si>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</si>
  <si>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</si>
  <si>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</si>
  <si>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</si>
  <si>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</si>
  <si>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</si>
  <si>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</si>
  <si>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</si>
  <si>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</si>
  <si>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</si>
  <si>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</si>
  <si>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</si>
  <si>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</si>
  <si>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</si>
  <si>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</si>
  <si>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</si>
  <si>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</si>
  <si>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</si>
  <si>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</si>
  <si>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</si>
  <si>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</si>
  <si>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</si>
  <si>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</si>
  <si>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</si>
  <si>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</si>
  <si>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</si>
  <si>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</si>
  <si>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</si>
  <si>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</si>
  <si>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</si>
  <si>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</si>
  <si>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</si>
  <si>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</si>
  <si>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</si>
  <si>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</si>
  <si>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</si>
  <si>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</si>
  <si>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</si>
  <si>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</si>
  <si>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</si>
  <si>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</si>
  <si>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</si>
  <si>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</si>
  <si>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</si>
  <si>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</si>
  <si>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</si>
  <si>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</si>
  <si>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</si>
  <si>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</si>
  <si>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</si>
  <si>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</si>
  <si>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</si>
  <si>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</si>
  <si>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</si>
  <si>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</si>
  <si>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</si>
  <si>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</si>
  <si>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</si>
  <si>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</si>
  <si>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</si>
  <si>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</si>
  <si>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</si>
  <si>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</si>
  <si>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</si>
  <si>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</si>
  <si>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</si>
  <si>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</si>
  <si>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</si>
  <si>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</si>
  <si>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</si>
  <si>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</si>
  <si>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</si>
  <si>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</si>
  <si>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</si>
  <si>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</si>
  <si>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</si>
  <si>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</si>
  <si>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</si>
  <si>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</si>
  <si>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</si>
  <si>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</si>
  <si>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</si>
  <si>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</si>
  <si>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</si>
  <si>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</si>
  <si>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</si>
  <si>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</si>
  <si>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</si>
  <si>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</si>
  <si>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</si>
  <si>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</si>
  <si>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</si>
  <si>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</si>
  <si>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</si>
  <si>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</si>
  <si>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</si>
  <si>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</si>
  <si>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</si>
  <si>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</si>
  <si>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</si>
  <si>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</si>
  <si>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</si>
  <si>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</si>
  <si>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</si>
  <si>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</si>
  <si>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</si>
  <si>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</si>
  <si>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</si>
  <si>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</si>
  <si>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</si>
  <si>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</si>
  <si>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</si>
  <si>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</si>
  <si>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</si>
  <si>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</si>
  <si>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</si>
  <si>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</si>
  <si>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</si>
  <si>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</si>
  <si>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</si>
  <si>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</si>
  <si>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</si>
  <si>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</si>
  <si>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</si>
  <si>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</si>
  <si>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</si>
  <si>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</si>
  <si>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</si>
  <si>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</si>
  <si>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</si>
  <si>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</si>
  <si>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</si>
  <si>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</si>
  <si>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</si>
  <si>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</si>
  <si>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</si>
  <si>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</si>
  <si>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</si>
  <si>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</si>
  <si>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</si>
  <si>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</si>
  <si>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</si>
  <si>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</si>
  <si>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</si>
  <si>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</si>
  <si>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</si>
  <si>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</si>
  <si>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</si>
  <si>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</si>
  <si>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</si>
  <si>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</si>
  <si>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</si>
  <si>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</si>
  <si>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</si>
  <si>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</si>
  <si>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</si>
  <si>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</si>
  <si>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</si>
  <si>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</si>
  <si>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</si>
  <si>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</si>
  <si>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</si>
  <si>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</si>
  <si>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</si>
  <si>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</si>
  <si>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</si>
  <si>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</si>
  <si>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</si>
  <si>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</si>
  <si>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</si>
  <si>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</si>
  <si>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</si>
  <si>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</si>
  <si>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</si>
  <si>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</si>
  <si>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</si>
  <si>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</si>
  <si>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</si>
  <si>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</si>
  <si>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</si>
  <si>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</si>
  <si>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</si>
  <si>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</si>
  <si>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</si>
  <si>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</si>
  <si>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</si>
  <si>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</si>
  <si>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</si>
  <si>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</si>
  <si>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</si>
  <si>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</si>
  <si>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</si>
  <si>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</si>
  <si>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</si>
  <si>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</si>
  <si>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</si>
  <si>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</si>
  <si>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</si>
  <si>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</si>
  <si>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</si>
  <si>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</si>
  <si>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</si>
  <si>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</si>
  <si>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</si>
  <si>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</si>
  <si>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</si>
  <si>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</si>
  <si>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</si>
  <si>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</si>
  <si>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</si>
  <si>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</si>
  <si>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</si>
  <si>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</si>
  <si>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</si>
  <si>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</si>
  <si>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</si>
  <si>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</si>
  <si>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</si>
  <si>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</si>
  <si>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</si>
  <si>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</si>
  <si>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</si>
  <si>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</si>
  <si>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</si>
  <si>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</si>
  <si>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</si>
  <si>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</si>
  <si>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</si>
  <si>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</si>
  <si>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</si>
  <si>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</si>
  <si>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</si>
  <si>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</si>
  <si>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</si>
  <si>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</si>
  <si>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</si>
  <si>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</si>
  <si>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</si>
  <si>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</si>
  <si>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</si>
  <si>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</si>
  <si>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</si>
  <si>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</si>
  <si>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</si>
  <si>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</si>
  <si>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</si>
  <si>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</si>
  <si>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</si>
  <si>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</si>
  <si>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</si>
  <si>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</si>
  <si>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</si>
  <si>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</si>
  <si>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</si>
  <si>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</si>
  <si>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</si>
  <si>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</si>
  <si>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</si>
  <si>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</si>
  <si>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</si>
  <si>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</si>
  <si>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</si>
  <si>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</si>
  <si>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</si>
  <si>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</si>
  <si>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</si>
  <si>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</si>
  <si>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</si>
  <si>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</si>
  <si>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</si>
  <si>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</si>
  <si>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</si>
  <si>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</si>
  <si>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</si>
  <si>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</si>
  <si>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</si>
  <si>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</si>
  <si>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</si>
  <si>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</si>
  <si>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</si>
  <si>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</si>
  <si>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</si>
  <si>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</si>
  <si>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</si>
  <si>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</si>
  <si>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</si>
  <si>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</si>
  <si>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</si>
  <si>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</si>
  <si>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</si>
  <si>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</si>
  <si>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</si>
  <si>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</si>
  <si>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</si>
  <si>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</si>
  <si>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</si>
  <si>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</si>
  <si>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</si>
  <si>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</si>
  <si>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</si>
  <si>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</si>
  <si>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</si>
  <si>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</si>
  <si>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</si>
  <si>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</si>
  <si>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</si>
  <si>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</si>
  <si>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</si>
  <si>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</si>
  <si>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</si>
  <si>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</si>
  <si>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</si>
  <si>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</si>
  <si>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</si>
  <si>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</si>
  <si>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</si>
  <si>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</si>
  <si>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</si>
  <si>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</si>
  <si>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</si>
  <si>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</si>
  <si>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</si>
  <si>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</si>
  <si>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</si>
  <si>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</si>
  <si>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</si>
  <si>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</si>
  <si>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</si>
  <si>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</si>
  <si>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</si>
  <si>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</si>
  <si>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</si>
  <si>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</si>
  <si>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</si>
  <si>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</si>
  <si>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</si>
  <si>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</si>
  <si>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</si>
  <si>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</si>
  <si>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</si>
  <si>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</si>
  <si>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</si>
  <si>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</si>
  <si>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</si>
  <si>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</si>
  <si>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</si>
  <si>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</si>
  <si>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</si>
  <si>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</si>
  <si>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</si>
  <si>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</si>
  <si>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</si>
  <si>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</si>
  <si>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</si>
  <si>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</si>
  <si>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</si>
  <si>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</si>
  <si>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</si>
  <si>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</si>
  <si>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</si>
  <si>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</si>
  <si>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</si>
  <si>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</si>
  <si>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</si>
  <si>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</si>
  <si>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</si>
  <si>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</si>
  <si>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</si>
  <si>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</si>
  <si>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</si>
  <si>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</si>
  <si>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</si>
  <si>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</si>
  <si>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</si>
  <si>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</si>
  <si>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</si>
  <si>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</si>
  <si>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</si>
  <si>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</si>
  <si>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</si>
  <si>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</si>
  <si>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</si>
  <si>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</si>
  <si>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</si>
  <si>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</si>
  <si>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</si>
  <si>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</si>
  <si>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</si>
  <si>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</si>
  <si>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</si>
  <si>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</si>
  <si>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</si>
  <si>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</si>
  <si>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</si>
  <si>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</si>
  <si>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</si>
  <si>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</si>
  <si>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</si>
  <si>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</si>
  <si>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</si>
  <si>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</si>
  <si>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</si>
  <si>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</si>
  <si>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</si>
  <si>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</si>
  <si>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</si>
  <si>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</si>
  <si>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</si>
  <si>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</si>
  <si>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</si>
  <si>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</si>
  <si>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</si>
  <si>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</si>
  <si>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</si>
  <si>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</si>
  <si>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</si>
  <si>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</si>
  <si>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</si>
  <si>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</si>
  <si>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</si>
  <si>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</si>
  <si>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</si>
  <si>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</si>
  <si>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</si>
  <si>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</si>
  <si>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</si>
  <si>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</si>
  <si>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</si>
  <si>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</si>
  <si>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</si>
  <si>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</si>
  <si>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</si>
  <si>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</si>
  <si>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</si>
  <si>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</si>
  <si>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</si>
  <si>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</si>
  <si>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</si>
  <si>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</si>
  <si>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</si>
  <si>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</si>
  <si>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</si>
  <si>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</si>
  <si>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</si>
  <si>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</si>
  <si>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</si>
  <si>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</si>
  <si>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</si>
  <si>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</si>
  <si>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</si>
  <si>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</si>
  <si>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</si>
  <si>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</si>
  <si>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</si>
  <si>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</si>
  <si>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</si>
  <si>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</si>
  <si>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</si>
  <si>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</si>
  <si>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</si>
  <si>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</si>
  <si>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</si>
  <si>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</si>
  <si>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</si>
  <si>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</si>
  <si>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</si>
  <si>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</si>
  <si>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</si>
  <si>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</si>
  <si>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</si>
  <si>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</si>
  <si>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</si>
  <si>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</si>
  <si>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</si>
  <si>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</si>
  <si>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</si>
  <si>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</si>
  <si>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</si>
  <si>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</si>
  <si>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</si>
  <si>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</si>
  <si>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</si>
  <si>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</si>
  <si>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</si>
  <si>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</si>
  <si>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</si>
  <si>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</si>
  <si>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</si>
  <si>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</si>
  <si>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</si>
  <si>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</si>
  <si>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</si>
  <si>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</si>
  <si>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</si>
  <si>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</si>
  <si>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</si>
  <si>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</si>
  <si>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</si>
  <si>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</si>
  <si>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</si>
  <si>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</si>
  <si>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</si>
  <si>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</si>
  <si>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</si>
  <si>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</si>
  <si>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</si>
  <si>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</si>
  <si>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</si>
  <si>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</si>
  <si>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</si>
  <si>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</si>
  <si>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</si>
  <si>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</si>
  <si>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</si>
  <si>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</si>
  <si>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</si>
  <si>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</si>
  <si>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</si>
  <si>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</si>
  <si>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</si>
  <si>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</si>
  <si>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</si>
  <si>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</si>
  <si>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</si>
  <si>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</si>
  <si>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</si>
  <si>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</si>
  <si>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</si>
  <si>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</si>
  <si>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</si>
  <si>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</si>
  <si>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</si>
  <si>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</si>
  <si>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</si>
  <si>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</si>
  <si>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</si>
  <si>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</si>
  <si>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</si>
  <si>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</si>
  <si>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</si>
  <si>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</si>
  <si>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</si>
  <si>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</si>
  <si>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</si>
  <si>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</si>
  <si>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</si>
  <si>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</si>
  <si>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</si>
  <si>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</si>
  <si>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</si>
  <si>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</si>
  <si>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</si>
  <si>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</si>
  <si>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</si>
  <si>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</si>
  <si>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</si>
  <si>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</si>
  <si>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</si>
  <si>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</si>
  <si>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</si>
  <si>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</si>
  <si>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</si>
  <si>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</si>
  <si>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</si>
  <si>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</si>
  <si>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</si>
  <si>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</si>
  <si>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</si>
  <si>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</si>
  <si>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</si>
  <si>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</si>
  <si>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</si>
  <si>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</si>
  <si>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</si>
  <si>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</si>
  <si>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</si>
  <si>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</si>
  <si>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</si>
  <si>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</si>
  <si>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</si>
  <si>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</si>
  <si>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</si>
  <si>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</si>
  <si>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</si>
  <si>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</si>
  <si>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</si>
  <si>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</si>
  <si>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</si>
  <si>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</si>
  <si>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</si>
  <si>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</si>
  <si>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</si>
  <si>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</si>
  <si>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</si>
  <si>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</si>
  <si>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</si>
  <si>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</si>
  <si>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</si>
  <si>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</si>
  <si>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</si>
  <si>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</si>
  <si>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</si>
  <si>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</si>
  <si>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</si>
  <si>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</si>
  <si>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</si>
  <si>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</si>
  <si>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</si>
  <si>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</si>
  <si>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</si>
  <si>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</si>
  <si>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</si>
  <si>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</si>
  <si>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</si>
  <si>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</si>
  <si>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</si>
  <si>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</si>
  <si>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</si>
  <si>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</si>
  <si>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</si>
  <si>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</si>
  <si>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</si>
  <si>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</si>
  <si>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</si>
  <si>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</si>
  <si>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</si>
  <si>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</si>
  <si>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</si>
  <si>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</si>
  <si>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</si>
  <si>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</si>
  <si>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</si>
  <si>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</si>
  <si>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</si>
  <si>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</si>
  <si>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</si>
  <si>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</si>
  <si>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</si>
  <si>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</si>
  <si>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</si>
  <si>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</si>
  <si>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</si>
  <si>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</si>
  <si>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</si>
  <si>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</si>
  <si>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</si>
  <si>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</si>
  <si>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</si>
  <si>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</si>
  <si>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</si>
  <si>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</si>
  <si>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</si>
  <si>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</si>
  <si>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</si>
  <si>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</si>
  <si>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</si>
  <si>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</si>
  <si>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</si>
  <si>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</si>
  <si>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</si>
  <si>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</si>
  <si>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</si>
  <si>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</si>
  <si>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</si>
  <si>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</si>
  <si>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</si>
  <si>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</si>
  <si>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</si>
  <si>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</si>
  <si>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</si>
  <si>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</si>
  <si>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</si>
  <si>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</si>
  <si>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</si>
  <si>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</si>
  <si>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</si>
  <si>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</si>
  <si>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</si>
  <si>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</si>
  <si>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</si>
  <si>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</si>
  <si>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</si>
  <si>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</si>
  <si>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</si>
  <si>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</si>
  <si>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</si>
  <si>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</si>
  <si>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</si>
  <si>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</si>
  <si>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</si>
  <si>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</si>
  <si>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</si>
  <si>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</si>
  <si>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</si>
  <si>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</si>
  <si>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</si>
  <si>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</si>
  <si>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</si>
  <si>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</si>
  <si>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</si>
  <si>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</si>
  <si>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</si>
  <si>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</si>
  <si>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</si>
  <si>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</si>
  <si>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</si>
  <si>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</si>
  <si>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</si>
  <si>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</si>
  <si>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</si>
  <si>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</si>
  <si>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</si>
  <si>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</si>
  <si>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</si>
  <si>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</si>
  <si>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</si>
  <si>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</si>
  <si>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</si>
  <si>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</si>
  <si>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</si>
  <si>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</si>
  <si>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</si>
  <si>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</si>
  <si>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</si>
  <si>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</si>
  <si>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</si>
  <si>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</si>
  <si>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</si>
  <si>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</si>
  <si>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</si>
  <si>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</si>
  <si>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</si>
  <si>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</si>
  <si>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</si>
  <si>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</si>
  <si>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</si>
  <si>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</si>
  <si>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</si>
  <si>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</si>
  <si>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</si>
  <si>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</si>
  <si>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</si>
  <si>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</si>
  <si>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</si>
  <si>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</si>
  <si>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</si>
  <si>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</si>
  <si>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</si>
  <si>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</si>
  <si>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</si>
  <si>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</si>
  <si>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</si>
  <si>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</si>
  <si>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</si>
  <si>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</si>
  <si>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</si>
  <si>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</si>
  <si>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</si>
  <si>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</si>
  <si>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</si>
  <si>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</si>
  <si>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</si>
  <si>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</si>
  <si>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</si>
  <si>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</si>
  <si>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</si>
  <si>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</si>
  <si>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</si>
  <si>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</si>
  <si>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</si>
  <si>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</si>
  <si>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</si>
  <si>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</si>
  <si>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</si>
  <si>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</si>
  <si>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</si>
  <si>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</si>
  <si>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</si>
  <si>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</si>
  <si>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</si>
  <si>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</si>
  <si>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</si>
  <si>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</si>
  <si>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</si>
  <si>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</si>
  <si>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</si>
  <si>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</si>
  <si>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</si>
  <si>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</si>
  <si>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</si>
  <si>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</si>
  <si>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</si>
  <si>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</si>
  <si>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</si>
  <si>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</si>
  <si>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</si>
  <si>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</si>
  <si>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</si>
  <si>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</si>
  <si>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</si>
  <si>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</si>
  <si>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</si>
  <si>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</si>
  <si>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</si>
  <si>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</si>
  <si>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</si>
  <si>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</si>
  <si>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</si>
  <si>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</si>
  <si>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</si>
  <si>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</si>
  <si>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</si>
  <si>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</si>
  <si>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</si>
  <si>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</si>
  <si>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</si>
  <si>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</si>
  <si>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</si>
  <si>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</si>
  <si>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</si>
  <si>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</si>
  <si>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</si>
  <si>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</si>
  <si>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</si>
  <si>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</si>
  <si>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</si>
  <si>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</si>
  <si>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</si>
  <si>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</si>
  <si>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</si>
  <si>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</si>
  <si>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</si>
  <si>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</si>
  <si>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</si>
  <si>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</si>
  <si>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</si>
  <si>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</si>
  <si>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</si>
  <si>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</si>
  <si>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</si>
  <si>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</si>
  <si>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</si>
  <si>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</si>
  <si>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</si>
  <si>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</si>
  <si>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</si>
  <si>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</si>
  <si>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</si>
  <si>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</si>
  <si>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</si>
  <si>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</si>
  <si>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</si>
  <si>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</si>
  <si>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</si>
  <si>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</si>
  <si>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</si>
  <si>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</si>
  <si>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</si>
  <si>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</si>
  <si>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</si>
  <si>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</si>
  <si>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</si>
  <si>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</si>
  <si>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</si>
  <si>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</si>
  <si>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</si>
  <si>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</si>
  <si>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</si>
  <si>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</si>
  <si>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</si>
  <si>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</si>
  <si>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</si>
  <si>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</si>
  <si>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</si>
  <si>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</si>
  <si>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</si>
  <si>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</si>
  <si>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</si>
  <si>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</si>
  <si>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</si>
  <si>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</si>
  <si>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</si>
  <si>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</si>
  <si>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</si>
  <si>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</si>
  <si>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</si>
  <si>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</si>
  <si>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</si>
  <si>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</si>
  <si>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</si>
  <si>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</si>
  <si>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</si>
  <si>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</si>
  <si>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</si>
  <si>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</si>
  <si>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</si>
  <si>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</si>
  <si>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</si>
  <si>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</si>
  <si>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</si>
  <si>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</si>
  <si>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</si>
  <si>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</si>
  <si>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</si>
  <si>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</si>
  <si>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</si>
  <si>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</si>
  <si>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</si>
  <si>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</si>
  <si>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</si>
  <si>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</si>
  <si>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</si>
  <si>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</si>
  <si>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</si>
  <si>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</si>
  <si>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</si>
  <si>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</si>
  <si>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</si>
  <si>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</si>
  <si>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</si>
  <si>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</si>
  <si>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</si>
  <si>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</si>
  <si>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</si>
  <si>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</si>
  <si>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</si>
  <si>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</si>
  <si>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</si>
  <si>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</si>
  <si>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</si>
  <si>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</si>
  <si>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</si>
  <si>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</si>
  <si>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</si>
  <si>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</si>
  <si>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</si>
  <si>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</si>
  <si>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</si>
  <si>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</si>
  <si>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</si>
  <si>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</si>
  <si>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</si>
  <si>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</si>
  <si>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</si>
  <si>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</si>
  <si>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</si>
  <si>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</si>
  <si>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</si>
  <si>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</si>
  <si>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</si>
  <si>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</si>
  <si>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</si>
  <si>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</si>
  <si>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</si>
  <si>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</si>
  <si>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</si>
  <si>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</si>
  <si>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</si>
  <si>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</si>
  <si>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</si>
  <si>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</si>
  <si>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</si>
  <si>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</si>
  <si>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</si>
  <si>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</si>
  <si>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</si>
  <si>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</si>
  <si>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</si>
  <si>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</si>
  <si>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</si>
  <si>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</si>
  <si>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</si>
  <si>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</si>
  <si>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</si>
  <si>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</si>
  <si>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</si>
  <si>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</si>
  <si>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</si>
  <si>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</si>
  <si>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</si>
  <si>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</si>
  <si>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</si>
  <si>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</si>
  <si>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</si>
  <si>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</si>
  <si>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</si>
  <si>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</si>
  <si>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</si>
  <si>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</si>
  <si>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</si>
  <si>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</si>
  <si>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</si>
  <si>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</si>
  <si>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</si>
  <si>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</si>
  <si>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</si>
  <si>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</si>
  <si>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</si>
  <si>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</si>
  <si>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</si>
  <si>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</si>
  <si>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</si>
  <si>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</si>
  <si>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</si>
  <si>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</si>
  <si>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</si>
  <si>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</si>
  <si>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</si>
  <si>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</si>
  <si>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</si>
  <si>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</si>
  <si>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</si>
  <si>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</si>
  <si>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</si>
  <si>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</si>
  <si>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</si>
  <si>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</si>
  <si>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</si>
  <si>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</si>
  <si>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</si>
  <si>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</si>
  <si>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</si>
  <si>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</si>
  <si>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</si>
  <si>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</si>
  <si>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</si>
  <si>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</si>
  <si>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</si>
  <si>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</si>
  <si>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</si>
  <si>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</si>
  <si>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</si>
  <si>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</si>
  <si>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</si>
  <si>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</si>
  <si>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</si>
  <si>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</si>
  <si>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</si>
  <si>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</si>
  <si>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</si>
  <si>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</si>
  <si>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</si>
  <si>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</si>
  <si>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</si>
  <si>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</si>
  <si>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</si>
  <si>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</si>
  <si>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</si>
  <si>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</si>
  <si>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</si>
  <si>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</si>
  <si>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</si>
  <si>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</si>
  <si>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</si>
  <si>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</si>
  <si>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</si>
  <si>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</si>
  <si>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</si>
  <si>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</si>
  <si>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</si>
  <si>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</si>
  <si>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</si>
  <si>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</si>
  <si>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</si>
  <si>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</si>
  <si>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</si>
  <si>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</si>
  <si>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</si>
  <si>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</si>
  <si>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</si>
  <si>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</si>
  <si>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</si>
  <si>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</si>
  <si>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</si>
  <si>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</si>
  <si>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</si>
  <si>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</si>
  <si>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</si>
  <si>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</si>
  <si>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</si>
  <si>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</si>
  <si>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</si>
  <si>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</si>
  <si>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</si>
  <si>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</si>
  <si>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</si>
  <si>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</si>
  <si>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</si>
  <si>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</si>
  <si>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</si>
  <si>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</si>
  <si>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</si>
  <si>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</si>
  <si>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</si>
  <si>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</si>
  <si>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</si>
  <si>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</si>
  <si>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</si>
  <si>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</si>
  <si>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</si>
  <si>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</si>
  <si>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</si>
  <si>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</si>
  <si>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</si>
  <si>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</si>
  <si>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</si>
  <si>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</si>
  <si>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</si>
  <si>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</si>
  <si>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</si>
  <si>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</si>
  <si>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</si>
  <si>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</si>
  <si>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</si>
  <si>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</si>
  <si>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</si>
  <si>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</si>
  <si>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</si>
  <si>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</si>
  <si>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</si>
  <si>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</si>
  <si>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</si>
  <si>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</si>
  <si>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</si>
  <si>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</si>
  <si>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</si>
  <si>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</si>
  <si>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</si>
  <si>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</si>
  <si>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</si>
  <si>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</si>
  <si>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</si>
  <si>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</si>
  <si>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</si>
  <si>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</si>
  <si>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</si>
  <si>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</si>
  <si>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</si>
  <si>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</si>
  <si>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</si>
  <si>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</si>
  <si>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</si>
  <si>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</si>
  <si>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</si>
  <si>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</si>
  <si>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</si>
  <si>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</si>
  <si>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</si>
  <si>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</si>
  <si>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</si>
  <si>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</si>
  <si>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</si>
  <si>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</si>
  <si>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</si>
  <si>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</si>
  <si>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</si>
  <si>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</si>
  <si>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</si>
  <si>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</si>
  <si>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</si>
  <si>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</si>
  <si>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</si>
  <si>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</si>
  <si>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</si>
  <si>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</si>
  <si>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</si>
  <si>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</si>
  <si>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</si>
  <si>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</si>
  <si>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</si>
  <si>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</si>
  <si>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</si>
  <si>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</si>
  <si>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</si>
  <si>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</si>
  <si>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</si>
  <si>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</si>
  <si>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</si>
  <si>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</si>
  <si>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</si>
  <si>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</si>
  <si>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</si>
  <si>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</si>
  <si>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</si>
  <si>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</si>
  <si>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</si>
  <si>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</si>
  <si>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</si>
  <si>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</si>
  <si>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</si>
  <si>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</si>
  <si>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</si>
  <si>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</si>
  <si>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</si>
  <si>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</si>
  <si>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</si>
  <si>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</si>
  <si>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</si>
  <si>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</si>
  <si>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</si>
  <si>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</si>
  <si>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</si>
  <si>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</si>
  <si>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</si>
  <si>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</si>
  <si>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</si>
  <si>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</si>
  <si>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</si>
  <si>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</si>
  <si>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</si>
  <si>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</si>
  <si>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</si>
  <si>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</si>
  <si>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</si>
  <si>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</si>
  <si>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</si>
  <si>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</si>
  <si>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</si>
  <si>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</si>
  <si>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</si>
  <si>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</si>
  <si>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</si>
  <si>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</si>
  <si>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</si>
  <si>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</si>
  <si>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</si>
  <si>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</si>
  <si>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</si>
  <si>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</si>
  <si>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</si>
  <si>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</si>
  <si>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</si>
  <si>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</si>
  <si>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</si>
  <si>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</si>
  <si>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</si>
  <si>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</si>
  <si>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</si>
  <si>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</si>
  <si>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</si>
  <si>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</si>
  <si>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</si>
  <si>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</si>
  <si>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</si>
  <si>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</si>
  <si>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</si>
  <si>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</si>
  <si>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</si>
  <si>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</si>
  <si>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</si>
  <si>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</si>
  <si>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</si>
  <si>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</si>
  <si>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</si>
  <si>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</si>
  <si>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</si>
  <si>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</si>
  <si>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</si>
  <si>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</si>
  <si>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</si>
  <si>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</si>
  <si>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</si>
  <si>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</si>
  <si>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</si>
  <si>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</si>
  <si>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</si>
  <si>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</si>
  <si>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</si>
  <si>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</si>
  <si>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</si>
  <si>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</si>
  <si>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</si>
  <si>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</si>
  <si>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</si>
  <si>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</si>
  <si>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</si>
  <si>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</si>
  <si>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</si>
  <si>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</si>
  <si>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</si>
  <si>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</si>
  <si>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</si>
  <si>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</si>
  <si>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</si>
  <si>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</si>
  <si>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</si>
  <si>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</si>
  <si>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</si>
  <si>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</si>
  <si>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</si>
  <si>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</si>
  <si>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</si>
  <si>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</si>
  <si>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</si>
  <si>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</si>
  <si>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</si>
  <si>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</si>
  <si>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</si>
  <si>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</si>
  <si>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</si>
  <si>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</si>
  <si>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</si>
  <si>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</si>
  <si>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</si>
  <si>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</si>
  <si>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</si>
  <si>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</si>
  <si>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</si>
  <si>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</si>
  <si>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</si>
  <si>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</si>
  <si>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</si>
  <si>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</si>
  <si>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</si>
  <si>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</si>
  <si>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</si>
  <si>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</si>
  <si>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</si>
  <si>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</si>
  <si>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</si>
  <si>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</si>
  <si>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</si>
  <si>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</si>
  <si>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</si>
  <si>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</si>
  <si>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</si>
  <si>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</si>
  <si>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</si>
  <si>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</si>
  <si>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</si>
  <si>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</si>
  <si>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</si>
  <si>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</si>
  <si>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</si>
  <si>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</si>
  <si>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</si>
  <si>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</si>
  <si>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</si>
  <si>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</si>
  <si>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</si>
  <si>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</si>
  <si>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</si>
  <si>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</si>
  <si>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</si>
  <si>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</si>
  <si>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</si>
  <si>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</si>
  <si>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</si>
  <si>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</si>
  <si>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</si>
  <si>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</si>
  <si>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</si>
  <si>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</si>
  <si>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</si>
  <si>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</si>
  <si>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</si>
  <si>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</si>
  <si>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</si>
  <si>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</si>
  <si>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</si>
  <si>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</si>
  <si>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</si>
  <si>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</si>
  <si>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</si>
  <si>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</si>
  <si>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</si>
  <si>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</si>
  <si>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</si>
  <si>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</si>
  <si>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</si>
  <si>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</si>
  <si>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</si>
  <si>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</si>
  <si>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</si>
  <si>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</si>
  <si>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</si>
  <si>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</si>
  <si>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</si>
  <si>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</si>
  <si>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</si>
  <si>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</si>
  <si>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</si>
  <si>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</si>
  <si>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</si>
  <si>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</si>
  <si>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</si>
  <si>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</si>
  <si>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</si>
  <si>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</si>
  <si>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</si>
  <si>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</si>
  <si>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</si>
  <si>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</si>
  <si>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</si>
  <si>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</si>
  <si>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</si>
  <si>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</si>
  <si>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</si>
  <si>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</si>
  <si>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</si>
  <si>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</si>
  <si>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</si>
  <si>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</si>
  <si>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</si>
  <si>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</si>
  <si>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</si>
  <si>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</si>
  <si>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</si>
  <si>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</si>
  <si>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</si>
  <si>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</si>
  <si>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</si>
  <si>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</si>
  <si>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</si>
  <si>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</si>
  <si>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</si>
  <si>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</si>
  <si>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</si>
  <si>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</si>
  <si>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</si>
  <si>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</si>
  <si>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</si>
  <si>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</si>
  <si>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</si>
  <si>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</si>
  <si>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</si>
  <si>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</si>
  <si>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</si>
  <si>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</si>
  <si>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</si>
  <si>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</si>
  <si>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</si>
  <si>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</si>
  <si>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</si>
  <si>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</si>
  <si>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</si>
  <si>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</si>
  <si>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</si>
  <si>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</si>
  <si>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</si>
  <si>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</si>
  <si>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</si>
  <si>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</si>
  <si>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</si>
  <si>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</si>
  <si>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</si>
  <si>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</si>
  <si>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</si>
  <si>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</si>
  <si>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</si>
  <si>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</si>
  <si>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</si>
  <si>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</si>
  <si>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</si>
  <si>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</si>
  <si>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</si>
  <si>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</si>
  <si>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</si>
  <si>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</si>
  <si>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</si>
  <si>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</si>
  <si>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</si>
  <si>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</si>
  <si>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</si>
  <si>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</si>
  <si>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</si>
  <si>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</si>
  <si>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</si>
  <si>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</si>
  <si>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</si>
  <si>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</si>
  <si>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</si>
  <si>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</si>
  <si>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</si>
  <si>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</si>
  <si>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</si>
  <si>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</si>
  <si>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</si>
  <si>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</si>
  <si>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</si>
  <si>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</si>
  <si>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</si>
  <si>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</si>
  <si>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</si>
  <si>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</si>
  <si>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</si>
  <si>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</si>
  <si>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</si>
  <si>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</si>
  <si>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</si>
  <si>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</si>
  <si>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</si>
  <si>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</si>
  <si>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</si>
  <si>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</si>
  <si>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</si>
  <si>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</si>
  <si>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</si>
  <si>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</si>
  <si>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</si>
  <si>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</si>
  <si>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</si>
  <si>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</si>
  <si>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</si>
  <si>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</si>
  <si>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</si>
  <si>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</si>
  <si>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</si>
  <si>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</si>
  <si>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</si>
  <si>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</si>
  <si>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</si>
  <si>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</si>
  <si>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</si>
  <si>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</si>
  <si>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</si>
  <si>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</si>
  <si>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</si>
  <si>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</si>
  <si>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</si>
  <si>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</si>
  <si>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</si>
  <si>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</si>
  <si>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</si>
  <si>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</si>
  <si>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</si>
  <si>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</si>
  <si>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</si>
  <si>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</si>
  <si>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</si>
  <si>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</si>
  <si>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</si>
  <si>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</si>
  <si>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</si>
  <si>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</si>
  <si>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</si>
  <si>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</si>
  <si>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</si>
  <si>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</si>
  <si>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</si>
  <si>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</si>
  <si>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</si>
  <si>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</si>
  <si>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</si>
  <si>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</si>
  <si>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</si>
  <si>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</si>
  <si>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</si>
  <si>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</si>
  <si>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</si>
  <si>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</si>
  <si>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</si>
  <si>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</si>
  <si>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</si>
  <si>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</si>
  <si>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</si>
  <si>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</si>
  <si>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</si>
  <si>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</si>
  <si>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</si>
  <si>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</si>
  <si>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</si>
  <si>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</si>
  <si>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</si>
  <si>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</si>
  <si>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</si>
  <si>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</si>
  <si>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</si>
  <si>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</si>
  <si>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</si>
  <si>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</si>
  <si>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</si>
  <si>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</si>
  <si>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</si>
  <si>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</si>
  <si>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</si>
  <si>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</si>
  <si>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</si>
  <si>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</si>
  <si>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</si>
  <si>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</si>
  <si>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</si>
  <si>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</si>
  <si>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</si>
  <si>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</si>
  <si>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</si>
  <si>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</si>
  <si>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</si>
  <si>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</si>
  <si>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</si>
  <si>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</si>
  <si>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</si>
  <si>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</si>
  <si>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</si>
  <si>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</si>
  <si>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</si>
  <si>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</si>
  <si>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</si>
  <si>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</si>
  <si>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</si>
  <si>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</si>
  <si>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</si>
  <si>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</si>
  <si>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</si>
  <si>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</si>
  <si>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</si>
  <si>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</si>
  <si>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</si>
  <si>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</si>
  <si>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</si>
  <si>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</si>
  <si>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</si>
  <si>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</si>
  <si>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</si>
  <si>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</si>
  <si>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</si>
  <si>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</si>
  <si>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</si>
  <si>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</si>
  <si>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</si>
  <si>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</si>
  <si>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</si>
  <si>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</si>
  <si>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</si>
  <si>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</si>
  <si>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</si>
  <si>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</si>
  <si>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</si>
  <si>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</si>
  <si>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</si>
  <si>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</si>
  <si>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</si>
  <si>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</si>
  <si>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</si>
  <si>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</si>
  <si>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</si>
  <si>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</si>
  <si>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</si>
  <si>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</si>
  <si>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</si>
  <si>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</si>
  <si>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</si>
  <si>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</si>
  <si>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</si>
  <si>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</si>
  <si>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</si>
  <si>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</si>
  <si>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</si>
  <si>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</si>
  <si>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</si>
  <si>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</si>
  <si>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</si>
  <si>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</si>
  <si>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</si>
  <si>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</si>
  <si>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</si>
  <si>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</si>
  <si>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</si>
  <si>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</si>
  <si>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</si>
  <si>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</si>
  <si>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</si>
  <si>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</si>
  <si>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</si>
  <si>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</si>
  <si>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</si>
  <si>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</si>
  <si>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</si>
  <si>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</si>
  <si>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</si>
  <si>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</si>
  <si>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</si>
  <si>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</si>
  <si>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</si>
  <si>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</si>
  <si>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</si>
  <si>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</si>
  <si>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</si>
  <si>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</si>
  <si>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</si>
  <si>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</si>
  <si>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</si>
  <si>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</si>
  <si>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</si>
  <si>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</si>
  <si>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</si>
  <si>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</si>
  <si>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</si>
  <si>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</si>
  <si>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</si>
  <si>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</si>
  <si>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</si>
  <si>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</si>
  <si>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</si>
  <si>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</si>
  <si>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</si>
  <si>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</si>
  <si>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</si>
  <si>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</si>
  <si>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</si>
  <si>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</si>
  <si>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</si>
  <si>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</si>
  <si>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</si>
  <si>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</si>
  <si>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</si>
  <si>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</si>
  <si>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</si>
  <si>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</si>
  <si>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</si>
  <si>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</si>
  <si>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</si>
  <si>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</si>
  <si>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</si>
  <si>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</si>
  <si>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</si>
  <si>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</si>
  <si>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</si>
  <si>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</si>
  <si>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</si>
  <si>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</si>
  <si>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</si>
  <si>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</si>
  <si>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</si>
  <si>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</si>
  <si>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</si>
  <si>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</si>
  <si>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</si>
  <si>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</si>
  <si>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</si>
  <si>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</si>
  <si>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</si>
  <si>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</si>
  <si>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</si>
  <si>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</si>
  <si>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</si>
  <si>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</si>
  <si>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</si>
  <si>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</si>
  <si>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</si>
  <si>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</si>
  <si>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</si>
  <si>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</si>
  <si>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</si>
  <si>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</si>
  <si>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</si>
  <si>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</si>
  <si>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</si>
  <si>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</si>
  <si>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</si>
  <si>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</si>
  <si>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</si>
  <si>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</si>
  <si>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</si>
  <si>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</si>
  <si>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</si>
  <si>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</si>
  <si>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</si>
  <si>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</si>
  <si>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</si>
  <si>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</si>
  <si>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</si>
  <si>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</si>
  <si>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</si>
  <si>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</si>
  <si>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</si>
  <si>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</si>
  <si>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</si>
  <si>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</si>
  <si>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</si>
  <si>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</si>
  <si>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</si>
  <si>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</si>
  <si>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</si>
  <si>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</si>
  <si>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</si>
  <si>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</si>
  <si>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</si>
  <si>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</si>
  <si>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</si>
  <si>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</si>
  <si>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</si>
  <si>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</si>
  <si>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</si>
  <si>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</si>
  <si>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</si>
  <si>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</si>
  <si>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</si>
  <si>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</si>
  <si>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</si>
  <si>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</si>
  <si>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</si>
  <si>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</si>
  <si>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</si>
  <si>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</si>
  <si>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</si>
  <si>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</si>
  <si>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</si>
  <si>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</si>
  <si>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</si>
  <si>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</si>
  <si>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</si>
  <si>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</si>
  <si>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</si>
  <si>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</si>
  <si>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</si>
  <si>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</si>
  <si>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</si>
  <si>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</si>
  <si>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</si>
  <si>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</si>
  <si>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</si>
  <si>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</si>
  <si>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</si>
  <si>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</si>
  <si>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</si>
  <si>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</si>
  <si>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</si>
  <si>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</si>
  <si>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</si>
  <si>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</si>
  <si>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</si>
  <si>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</si>
  <si>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</si>
  <si>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</si>
  <si>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</si>
  <si>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</si>
  <si>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</si>
  <si>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</si>
  <si>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</si>
  <si>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</si>
  <si>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</si>
  <si>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</si>
  <si>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</si>
  <si>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</si>
  <si>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</si>
  <si>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</si>
  <si>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</si>
  <si>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</si>
  <si>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</si>
  <si>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</si>
  <si>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</si>
  <si>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</si>
  <si>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</si>
  <si>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</si>
  <si>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</si>
  <si>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</si>
  <si>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</si>
  <si>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</si>
  <si>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</si>
  <si>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</si>
  <si>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</si>
  <si>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</si>
  <si>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</si>
  <si>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</si>
  <si>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</si>
  <si>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</si>
  <si>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</si>
  <si>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</si>
  <si>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</si>
  <si>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</si>
  <si>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</si>
  <si>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</si>
  <si>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</si>
  <si>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</si>
  <si>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</si>
  <si>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</si>
  <si>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</si>
  <si>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</si>
  <si>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</si>
  <si>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</si>
  <si>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</si>
  <si>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</si>
  <si>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</si>
  <si>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</si>
  <si>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</si>
  <si>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</si>
  <si>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</si>
  <si>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</si>
  <si>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</si>
  <si>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</si>
  <si>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</si>
  <si>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</si>
  <si>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</si>
  <si>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</si>
  <si>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</si>
  <si>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</si>
  <si>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</si>
  <si>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</si>
  <si>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</si>
  <si>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</si>
  <si>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</si>
  <si>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</si>
  <si>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</si>
  <si>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</si>
  <si>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</si>
  <si>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</si>
  <si>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</si>
  <si>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</si>
  <si>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</si>
  <si>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</si>
  <si>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</si>
  <si>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</si>
  <si>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</si>
  <si>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</si>
  <si>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</si>
  <si>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</si>
  <si>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</si>
  <si>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</si>
  <si>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</si>
  <si>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</si>
  <si>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</si>
  <si>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</si>
  <si>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</si>
  <si>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</si>
  <si>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</si>
  <si>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</si>
  <si>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</si>
  <si>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</si>
  <si>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</si>
  <si>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</si>
  <si>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</si>
  <si>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</si>
  <si>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</si>
  <si>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</si>
  <si>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</si>
  <si>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</si>
  <si>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</si>
  <si>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</si>
  <si>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</si>
  <si>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</si>
  <si>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</si>
  <si>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</si>
  <si>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</si>
  <si>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</si>
  <si>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</si>
  <si>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</si>
  <si>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</si>
  <si>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</si>
  <si>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</si>
  <si>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</si>
  <si>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</si>
  <si>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</si>
  <si>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</si>
  <si>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</si>
  <si>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</si>
  <si>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</si>
  <si>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</si>
  <si>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</si>
  <si>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</si>
  <si>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</si>
  <si>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</si>
  <si>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</si>
  <si>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</si>
  <si>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</si>
  <si>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</si>
  <si>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</si>
  <si>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</si>
  <si>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</si>
  <si>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</si>
  <si>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</si>
  <si>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</si>
  <si>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</si>
  <si>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</si>
  <si>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</si>
  <si>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</si>
  <si>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</si>
  <si>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</si>
  <si>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</si>
  <si>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</si>
  <si>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</si>
  <si>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</si>
  <si>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</si>
  <si>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</si>
  <si>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</si>
  <si>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</si>
  <si>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</si>
  <si>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</si>
  <si>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</si>
  <si>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</si>
  <si>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</si>
  <si>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</si>
  <si>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</si>
  <si>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</si>
  <si>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</si>
  <si>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</si>
  <si>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</si>
  <si>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</si>
  <si>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</si>
  <si>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</si>
  <si>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</si>
  <si>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</si>
  <si>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</si>
  <si>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</si>
  <si>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</si>
  <si>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</si>
  <si>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</si>
  <si>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</si>
  <si>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</si>
  <si>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</si>
  <si>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</si>
  <si>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</si>
  <si>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</si>
  <si>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</si>
  <si>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</si>
  <si>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</si>
  <si>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</si>
  <si>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</si>
  <si>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</si>
  <si>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</si>
  <si>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</si>
  <si>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</si>
  <si>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</si>
  <si>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</si>
  <si>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</si>
  <si>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</si>
  <si>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</si>
  <si>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</si>
  <si>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</si>
  <si>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</si>
  <si>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</si>
  <si>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</si>
  <si>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</si>
  <si>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</si>
  <si>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</si>
  <si>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</si>
  <si>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</si>
  <si>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</si>
  <si>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</si>
  <si>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</si>
  <si>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</si>
  <si>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</si>
  <si>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</si>
  <si>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</si>
  <si>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</si>
  <si>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</si>
  <si>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</si>
  <si>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</si>
  <si>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</si>
  <si>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</si>
  <si>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</si>
  <si>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</si>
  <si>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</si>
  <si>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</si>
  <si>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</si>
  <si>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</si>
  <si>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</si>
  <si>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</si>
  <si>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</si>
  <si>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</si>
  <si>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</si>
  <si>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</si>
  <si>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</si>
  <si>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</si>
  <si>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</si>
  <si>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</si>
  <si>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</si>
  <si>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</si>
  <si>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</si>
  <si>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</si>
  <si>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</si>
  <si>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</si>
  <si>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</si>
  <si>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</si>
  <si>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</si>
  <si>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</si>
  <si>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</si>
  <si>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</si>
  <si>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</si>
  <si>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</si>
  <si>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</si>
  <si>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</si>
  <si>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</si>
  <si>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</si>
  <si>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</si>
  <si>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</si>
  <si>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</si>
  <si>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</si>
  <si>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</si>
  <si>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</si>
  <si>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</si>
  <si>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</si>
  <si>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</si>
  <si>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</si>
  <si>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</si>
  <si>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</si>
  <si>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</si>
  <si>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</si>
  <si>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</si>
  <si>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</si>
  <si>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</si>
  <si>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</si>
  <si>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</si>
  <si>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</si>
  <si>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</si>
  <si>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</si>
  <si>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</si>
  <si>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</si>
  <si>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</si>
  <si>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</si>
  <si>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</si>
  <si>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</si>
  <si>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</si>
  <si>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</si>
  <si>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</si>
  <si>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</si>
  <si>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</si>
  <si>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</si>
  <si>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</si>
  <si>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</si>
  <si>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</si>
  <si>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</si>
  <si>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</si>
  <si>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</si>
  <si>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</si>
  <si>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</si>
  <si>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</si>
  <si>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</si>
  <si>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</si>
  <si>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</si>
  <si>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</si>
  <si>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</si>
  <si>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</si>
  <si>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</si>
  <si>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</si>
  <si>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</si>
  <si>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</si>
  <si>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</si>
  <si>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</si>
  <si>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</si>
  <si>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</si>
  <si>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</si>
  <si>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</si>
  <si>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</si>
  <si>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</si>
  <si>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</si>
  <si>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</si>
  <si>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</si>
  <si>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</si>
  <si>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</si>
  <si>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</si>
  <si>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</si>
  <si>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</si>
  <si>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</si>
  <si>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</si>
  <si>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</si>
  <si>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</si>
  <si>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</si>
  <si>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</si>
  <si>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</si>
  <si>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</si>
  <si>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</si>
  <si>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</si>
  <si>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</si>
  <si>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</si>
  <si>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</si>
  <si>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</si>
  <si>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</si>
  <si>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</si>
  <si>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</si>
  <si>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</si>
  <si>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</si>
  <si>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</si>
  <si>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</si>
  <si>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</si>
  <si>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</si>
  <si>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</si>
  <si>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</si>
  <si>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</si>
  <si>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</si>
  <si>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</si>
  <si>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</si>
  <si>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</si>
  <si>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</si>
  <si>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</si>
  <si>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</si>
  <si>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</si>
  <si>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</si>
  <si>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</si>
  <si>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</si>
  <si>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</si>
  <si>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</si>
  <si>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</si>
  <si>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</si>
  <si>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</si>
  <si>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</si>
  <si>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</si>
  <si>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</si>
  <si>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</si>
  <si>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</si>
  <si>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</si>
  <si>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</si>
  <si>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</si>
  <si>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</si>
  <si>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</si>
  <si>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</si>
  <si>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</si>
  <si>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</si>
  <si>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</si>
  <si>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</si>
  <si>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</si>
  <si>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</si>
  <si>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</si>
  <si>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</si>
  <si>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</si>
  <si>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</si>
  <si>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</si>
  <si>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</si>
  <si>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</si>
  <si>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</si>
  <si>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</si>
  <si>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</si>
  <si>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</si>
  <si>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</si>
  <si>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</si>
  <si>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</si>
  <si>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</si>
  <si>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</si>
  <si>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</si>
  <si>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</si>
  <si>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</si>
  <si>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</si>
  <si>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</si>
  <si>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</si>
  <si>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</si>
  <si>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</si>
  <si>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</si>
  <si>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</si>
  <si>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</si>
  <si>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</si>
  <si>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</si>
  <si>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</si>
  <si>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</si>
  <si>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</si>
  <si>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</si>
  <si>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</si>
  <si>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</si>
  <si>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</si>
  <si>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</si>
  <si>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</si>
  <si>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</si>
  <si>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</si>
  <si>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</si>
  <si>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</si>
  <si>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</si>
  <si>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</si>
  <si>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</si>
  <si>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</si>
  <si>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</si>
  <si>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</si>
  <si>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</si>
  <si>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</si>
  <si>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</si>
  <si>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</si>
  <si>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</si>
  <si>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</si>
  <si>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</si>
  <si>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</si>
  <si>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</si>
  <si>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</si>
  <si>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</si>
  <si>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</si>
  <si>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</si>
  <si>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</si>
  <si>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</si>
  <si>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</si>
  <si>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</si>
  <si>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</si>
  <si>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</si>
  <si>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</si>
  <si>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</si>
  <si>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</si>
  <si>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</si>
  <si>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</si>
  <si>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</si>
  <si>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</si>
  <si>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</si>
  <si>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</si>
  <si>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</si>
  <si>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</si>
  <si>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</si>
  <si>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</si>
  <si>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</si>
  <si>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</si>
  <si>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</si>
  <si>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</si>
  <si>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</si>
  <si>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</si>
  <si>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</si>
  <si>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</si>
  <si>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</si>
  <si>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</si>
  <si>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</si>
  <si>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</si>
  <si>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</si>
  <si>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</si>
  <si>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</si>
  <si>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</si>
  <si>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</si>
  <si>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</si>
  <si>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</si>
  <si>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</si>
  <si>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</si>
  <si>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</si>
  <si>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</si>
  <si>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</si>
  <si>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</si>
  <si>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</si>
  <si>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</si>
  <si>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</si>
  <si>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</si>
  <si>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</si>
  <si>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</si>
  <si>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</si>
  <si>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</si>
  <si>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</si>
  <si>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</si>
  <si>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</si>
  <si>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</si>
  <si>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</si>
  <si>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</si>
  <si>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</si>
  <si>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</si>
  <si>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</si>
  <si>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</si>
  <si>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</si>
  <si>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</si>
  <si>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</si>
  <si>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</si>
  <si>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</si>
  <si>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</si>
  <si>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</si>
  <si>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</si>
  <si>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</si>
  <si>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</si>
  <si>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</si>
  <si>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</si>
  <si>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</si>
  <si>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</si>
  <si>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</si>
  <si>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</si>
  <si>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</si>
  <si>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</si>
  <si>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</si>
  <si>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</si>
  <si>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</si>
  <si>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</si>
  <si>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</si>
  <si>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</si>
  <si>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</si>
  <si>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</si>
  <si>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</si>
  <si>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</si>
  <si>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</si>
  <si>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</si>
  <si>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</si>
  <si>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</si>
  <si>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</si>
  <si>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</si>
  <si>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</si>
  <si>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</si>
  <si>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</si>
  <si>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</si>
  <si>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</si>
  <si>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</si>
  <si>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</si>
  <si>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</si>
  <si>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</si>
  <si>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</si>
  <si>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</si>
  <si>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</si>
  <si>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</si>
  <si>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</si>
  <si>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</si>
  <si>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</si>
  <si>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</si>
  <si>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</si>
  <si>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</si>
  <si>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</si>
  <si>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</si>
  <si>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</si>
  <si>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</si>
  <si>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</si>
  <si>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</si>
  <si>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</si>
  <si>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</si>
  <si>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</si>
  <si>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</si>
  <si>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</si>
  <si>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</si>
  <si>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</si>
  <si>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</si>
  <si>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</si>
  <si>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</si>
  <si>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</si>
  <si>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</si>
  <si>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</si>
  <si>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</si>
  <si>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</si>
  <si>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</si>
  <si>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</si>
  <si>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</si>
  <si>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</si>
  <si>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</si>
  <si>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</si>
  <si>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</si>
  <si>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</si>
  <si>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</si>
  <si>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</si>
  <si>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</si>
  <si>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</si>
  <si>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</si>
  <si>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</si>
  <si>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</si>
  <si>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</si>
  <si>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</si>
  <si>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</si>
  <si>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</si>
  <si>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</si>
  <si>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</si>
  <si>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</si>
  <si>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</si>
  <si>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</si>
  <si>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</si>
  <si>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</si>
  <si>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</si>
  <si>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</si>
  <si>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</si>
  <si>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</si>
  <si>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</si>
  <si>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</si>
  <si>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</si>
  <si>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</si>
  <si>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</si>
  <si>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</si>
  <si>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</si>
  <si>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</si>
  <si>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</si>
  <si>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</si>
  <si>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</si>
  <si>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</si>
  <si>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</si>
  <si>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</si>
  <si>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</si>
  <si>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</si>
  <si>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</si>
  <si>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</si>
  <si>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</si>
  <si>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</si>
  <si>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</si>
  <si>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</si>
  <si>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</si>
  <si>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</si>
  <si>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</si>
  <si>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</si>
  <si>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</si>
  <si>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</si>
  <si>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</si>
  <si>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</si>
  <si>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</si>
  <si>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</si>
  <si>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</si>
  <si>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</si>
  <si>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</si>
  <si>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</si>
  <si>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</si>
  <si>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</si>
  <si>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</si>
  <si>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</si>
  <si>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</si>
  <si>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</si>
  <si>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</si>
  <si>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</si>
  <si>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</si>
  <si>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</si>
  <si>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</si>
  <si>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</si>
  <si>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</si>
  <si>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</si>
  <si>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</si>
  <si>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</si>
  <si>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</si>
  <si>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</si>
  <si>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</si>
  <si>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</si>
  <si>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</si>
  <si>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</si>
  <si>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</si>
  <si>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</si>
  <si>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</si>
  <si>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</si>
  <si>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</si>
  <si>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</si>
  <si>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</si>
  <si>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</si>
  <si>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</si>
  <si>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</si>
  <si>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</si>
  <si>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</si>
  <si>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</si>
  <si>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</si>
  <si>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</si>
  <si>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</si>
  <si>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</si>
  <si>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</si>
  <si>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</si>
  <si>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</si>
  <si>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</si>
  <si>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</si>
  <si>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</si>
  <si>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</si>
  <si>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</si>
  <si>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</si>
  <si>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</si>
  <si>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</si>
  <si>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</si>
  <si>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</si>
  <si>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</si>
  <si>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</si>
  <si>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</si>
  <si>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</si>
  <si>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</si>
  <si>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</si>
  <si>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</si>
  <si>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</si>
  <si>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</si>
  <si>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</si>
  <si>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</si>
  <si>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</si>
  <si>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</si>
  <si>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</si>
  <si>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</si>
  <si>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</si>
  <si>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</si>
  <si>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</si>
  <si>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</si>
  <si>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</si>
  <si>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</si>
  <si>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</si>
  <si>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</si>
  <si>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</si>
  <si>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</si>
  <si>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</si>
  <si>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</si>
  <si>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</si>
  <si>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</si>
  <si>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</si>
  <si>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</si>
  <si>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</si>
  <si>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</si>
  <si>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</si>
  <si>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</si>
  <si>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</si>
  <si>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</si>
  <si>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</si>
  <si>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</si>
  <si>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</si>
  <si>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</si>
  <si>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</si>
  <si>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</si>
  <si>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</si>
  <si>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</si>
  <si>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</si>
  <si>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</si>
  <si>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</si>
  <si>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</si>
  <si>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</si>
  <si>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</si>
  <si>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</si>
  <si>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</si>
  <si>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</si>
  <si>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</si>
  <si>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</si>
  <si>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</si>
  <si>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</si>
  <si>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</si>
  <si>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</si>
  <si>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</si>
  <si>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</si>
  <si>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</si>
  <si>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</si>
  <si>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</si>
  <si>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</si>
  <si>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</si>
  <si>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</si>
  <si>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</si>
  <si>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</si>
  <si>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</si>
  <si>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</si>
  <si>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</si>
  <si>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</si>
  <si>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</si>
  <si>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</si>
  <si>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</si>
  <si>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</si>
  <si>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</si>
  <si>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</si>
  <si>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</si>
  <si>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</si>
  <si>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</si>
  <si>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</si>
  <si>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</si>
  <si>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</si>
  <si>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</si>
  <si>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</si>
  <si>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</si>
  <si>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</si>
  <si>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</si>
  <si>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</si>
  <si>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</si>
  <si>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</si>
  <si>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</si>
  <si>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</si>
  <si>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</si>
  <si>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</si>
  <si>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</si>
  <si>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</si>
  <si>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</si>
  <si>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</si>
  <si>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</si>
  <si>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</si>
  <si>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</si>
  <si>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</si>
  <si>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</si>
  <si>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</si>
  <si>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</si>
  <si>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</si>
  <si>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</si>
  <si>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</si>
  <si>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</si>
  <si>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</si>
  <si>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</si>
  <si>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</si>
  <si>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</si>
  <si>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</si>
  <si>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</si>
  <si>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</si>
  <si>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</si>
  <si>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</si>
  <si>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</si>
  <si>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</si>
  <si>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</si>
  <si>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</si>
  <si>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</si>
  <si>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</si>
  <si>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</si>
  <si>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</si>
  <si>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</si>
  <si>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</si>
  <si>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</si>
  <si>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</si>
  <si>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</si>
  <si>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</si>
  <si>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</si>
  <si>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</si>
  <si>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</si>
  <si>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</si>
  <si>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</si>
  <si>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</si>
  <si>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</si>
  <si>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</si>
  <si>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</si>
  <si>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</si>
  <si>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</si>
  <si>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</si>
  <si>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</si>
  <si>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</si>
  <si>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</si>
  <si>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</si>
  <si>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</si>
  <si>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</si>
  <si>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</si>
  <si>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</si>
  <si>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</si>
  <si>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</si>
  <si>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</si>
  <si>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</si>
  <si>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</si>
  <si>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</si>
  <si>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</si>
  <si>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</si>
  <si>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</si>
  <si>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</si>
  <si>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</si>
  <si>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</si>
  <si>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</si>
  <si>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</si>
  <si>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</si>
  <si>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</si>
  <si>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</si>
  <si>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</si>
  <si>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</si>
  <si>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</si>
  <si>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</si>
  <si>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</si>
  <si>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</si>
  <si>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</si>
  <si>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</si>
  <si>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</si>
  <si>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</si>
  <si>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</si>
  <si>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</si>
  <si>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</si>
  <si>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</si>
  <si>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</si>
  <si>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</si>
  <si>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</si>
  <si>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</si>
  <si>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</si>
  <si>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</si>
  <si>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</si>
  <si>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</si>
  <si>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</si>
  <si>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</si>
  <si>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</si>
  <si>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</si>
  <si>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</si>
  <si>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</si>
  <si>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</si>
  <si>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</si>
  <si>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</si>
  <si>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</si>
  <si>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</si>
  <si>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</si>
  <si>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</si>
  <si>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</si>
  <si>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</si>
  <si>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</si>
  <si>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</si>
  <si>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</si>
  <si>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</si>
  <si>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</si>
  <si>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</si>
  <si>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</si>
  <si>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</si>
  <si>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</si>
  <si>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</si>
  <si>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</si>
  <si>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</si>
  <si>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</si>
  <si>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</si>
  <si>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</si>
  <si>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</si>
  <si>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</si>
  <si>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</si>
  <si>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</si>
  <si>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</si>
  <si>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</si>
  <si>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</si>
  <si>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</si>
  <si>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</si>
  <si>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</si>
  <si>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</si>
  <si>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</si>
  <si>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</si>
  <si>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</si>
  <si>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</si>
  <si>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</si>
  <si>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</si>
  <si>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</si>
  <si>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</si>
  <si>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</si>
  <si>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</si>
  <si>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</si>
  <si>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</si>
  <si>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</si>
  <si>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</si>
  <si>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</si>
  <si>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</si>
  <si>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</si>
  <si>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</si>
  <si>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</si>
  <si>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</si>
  <si>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</si>
  <si>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</si>
  <si>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</si>
  <si>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</si>
  <si>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</si>
  <si>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</si>
  <si>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</si>
  <si>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</si>
  <si>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</si>
  <si>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</si>
  <si>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</si>
  <si>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</si>
  <si>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</si>
  <si>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</si>
  <si>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</si>
  <si>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</si>
  <si>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</si>
  <si>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</si>
  <si>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</si>
  <si>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</si>
  <si>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</si>
  <si>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</si>
  <si>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</si>
  <si>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</si>
  <si>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</si>
  <si>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</si>
  <si>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</si>
  <si>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</si>
  <si>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</si>
  <si>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</si>
  <si>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</si>
  <si>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</si>
  <si>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</si>
  <si>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</si>
  <si>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</si>
  <si>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</si>
  <si>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</si>
  <si>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</si>
  <si>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</si>
  <si>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</si>
  <si>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</si>
  <si>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</si>
  <si>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</si>
  <si>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</si>
  <si>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</si>
  <si>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</si>
  <si>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</si>
  <si>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</si>
  <si>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</si>
  <si>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</si>
  <si>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</si>
  <si>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</si>
  <si>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</si>
  <si>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</si>
  <si>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</si>
  <si>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</si>
  <si>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</si>
  <si>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</si>
  <si>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</si>
  <si>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</si>
  <si>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</si>
  <si>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</si>
  <si>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</si>
  <si>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</si>
  <si>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</si>
  <si>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</si>
  <si>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</si>
  <si>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</si>
  <si>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</si>
  <si>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</si>
  <si>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</si>
  <si>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</si>
  <si>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</si>
  <si>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</si>
  <si>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</si>
  <si>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</si>
  <si>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</si>
  <si>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</si>
  <si>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</si>
  <si>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</si>
  <si>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</si>
  <si>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</si>
  <si>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</si>
  <si>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</si>
  <si>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</si>
  <si>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</si>
  <si>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</si>
  <si>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</si>
  <si>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</si>
  <si>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</si>
  <si>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</si>
  <si>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</si>
  <si>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</si>
  <si>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</si>
  <si>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</si>
  <si>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</si>
  <si>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</si>
  <si>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</si>
  <si>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</si>
  <si>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</si>
  <si>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</si>
  <si>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</si>
  <si>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</si>
  <si>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</si>
  <si>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</si>
  <si>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</si>
  <si>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</si>
  <si>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</si>
  <si>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</si>
  <si>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</si>
  <si>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</si>
  <si>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</si>
  <si>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</si>
  <si>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</si>
  <si>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</si>
  <si>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</si>
  <si>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</si>
  <si>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</si>
  <si>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</si>
  <si>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</si>
  <si>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</si>
  <si>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</si>
  <si>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</si>
  <si>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</si>
  <si>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</si>
  <si>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</si>
  <si>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</si>
  <si>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</si>
  <si>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</si>
  <si>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</si>
  <si>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</si>
  <si>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</si>
  <si>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</si>
  <si>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</si>
  <si>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</si>
  <si>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</si>
  <si>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</si>
  <si>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</si>
  <si>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</si>
  <si>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</si>
  <si>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</si>
  <si>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</si>
  <si>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</si>
  <si>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</si>
  <si>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</si>
  <si>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</si>
  <si>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</si>
  <si>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</si>
  <si>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</si>
  <si>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</si>
  <si>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</si>
  <si>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</si>
  <si>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</si>
  <si>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</si>
  <si>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</si>
  <si>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</si>
  <si>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</si>
  <si>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</si>
  <si>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</si>
  <si>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</si>
  <si>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</si>
  <si>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</si>
  <si>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</si>
  <si>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</si>
  <si>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</si>
  <si>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</si>
  <si>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</si>
  <si>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</si>
  <si>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</si>
  <si>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</si>
  <si>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</si>
  <si>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</si>
  <si>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</si>
  <si>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</si>
  <si>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</si>
  <si>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</si>
  <si>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</si>
  <si>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</si>
  <si>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</si>
  <si>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</si>
  <si>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</si>
  <si>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</si>
  <si>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</si>
  <si>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</si>
  <si>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</si>
  <si>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</si>
  <si>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</si>
  <si>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</si>
  <si>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</si>
  <si>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</si>
  <si>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</si>
  <si>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</si>
  <si>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</si>
  <si>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</si>
  <si>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</si>
  <si>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</si>
  <si>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</si>
  <si>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</si>
  <si>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</si>
  <si>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</si>
  <si>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</si>
  <si>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</si>
  <si>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</si>
  <si>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</si>
  <si>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</si>
  <si>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</si>
  <si>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</si>
  <si>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</si>
  <si>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</si>
  <si>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</si>
  <si>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</si>
  <si>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</si>
  <si>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</si>
  <si>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</si>
  <si>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</si>
  <si>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</si>
  <si>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</si>
  <si>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</si>
  <si>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</si>
  <si>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</si>
  <si>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</si>
  <si>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</si>
  <si>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</si>
  <si>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</si>
  <si>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</si>
  <si>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</si>
  <si>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</si>
  <si>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</si>
  <si>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</si>
  <si>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</si>
  <si>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</si>
  <si>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</si>
  <si>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</si>
  <si>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</si>
  <si>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</si>
  <si>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</si>
  <si>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</si>
  <si>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</si>
  <si>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</si>
  <si>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</si>
  <si>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</si>
  <si>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</si>
  <si>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</si>
  <si>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</si>
  <si>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</si>
  <si>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</si>
  <si>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</si>
  <si>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</si>
  <si>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</si>
  <si>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</si>
  <si>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</si>
  <si>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</si>
  <si>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</si>
  <si>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</si>
  <si>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</si>
  <si>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</si>
  <si>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</si>
  <si>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</si>
  <si>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</si>
  <si>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</si>
  <si>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</si>
  <si>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</si>
  <si>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</si>
  <si>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</si>
  <si>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</si>
  <si>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</si>
  <si>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</si>
  <si>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</si>
  <si>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</si>
  <si>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</si>
  <si>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</si>
  <si>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</si>
  <si>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</si>
  <si>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</si>
  <si>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</si>
  <si>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</si>
  <si>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</si>
  <si>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</si>
  <si>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</si>
  <si>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</si>
  <si>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</si>
  <si>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</si>
  <si>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</si>
  <si>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</si>
  <si>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</si>
  <si>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</si>
  <si>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</si>
  <si>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</si>
  <si>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</si>
  <si>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</si>
  <si>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</si>
  <si>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</si>
  <si>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</si>
  <si>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</si>
  <si>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</si>
  <si>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</si>
  <si>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</si>
  <si>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</si>
  <si>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</si>
  <si>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</si>
  <si>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</si>
  <si>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</si>
  <si>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</si>
  <si>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</si>
  <si>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</si>
  <si>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</si>
  <si>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</si>
  <si>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</si>
  <si>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</si>
  <si>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</si>
  <si>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</si>
  <si>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</si>
  <si>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</si>
  <si>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</si>
  <si>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</si>
  <si>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</si>
  <si>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</si>
  <si>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</si>
  <si>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</si>
  <si>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</si>
  <si>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</si>
  <si>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</si>
  <si>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</si>
  <si>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</si>
  <si>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</si>
  <si>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</si>
  <si>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</si>
  <si>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</si>
  <si>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</si>
  <si>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</si>
  <si>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</si>
  <si>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</si>
  <si>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</si>
  <si>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</si>
  <si>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</si>
  <si>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</si>
  <si>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</si>
  <si>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</si>
  <si>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</si>
  <si>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</si>
  <si>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</si>
  <si>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</si>
  <si>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</si>
  <si>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</si>
  <si>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</si>
  <si>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</si>
  <si>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</si>
  <si>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</si>
  <si>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</si>
  <si>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</si>
  <si>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</si>
  <si>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</si>
  <si>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</si>
  <si>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</si>
  <si>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</si>
  <si>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</si>
  <si>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</si>
  <si>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</si>
  <si>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</si>
  <si>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</si>
  <si>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</si>
  <si>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</si>
  <si>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</si>
  <si>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</si>
  <si>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</si>
  <si>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</si>
  <si>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</si>
  <si>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</si>
  <si>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</si>
  <si>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</si>
  <si>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</si>
  <si>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</si>
  <si>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</si>
  <si>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</si>
  <si>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</si>
  <si>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</si>
  <si>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</si>
  <si>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</si>
  <si>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</si>
  <si>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</si>
  <si>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</si>
  <si>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</si>
  <si>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</si>
  <si>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</si>
  <si>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</si>
  <si>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</si>
  <si>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</si>
  <si>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</si>
  <si>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</si>
  <si>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</si>
  <si>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</si>
  <si>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</si>
  <si>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</si>
  <si>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</si>
  <si>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</si>
  <si>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</si>
  <si>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</si>
  <si>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</si>
  <si>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</si>
  <si>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</si>
  <si>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</si>
  <si>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</si>
  <si>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</si>
  <si>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</si>
  <si>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</si>
  <si>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</si>
  <si>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</si>
  <si>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</si>
  <si>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</si>
  <si>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</si>
  <si>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</si>
  <si>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</si>
  <si>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</si>
  <si>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</si>
  <si>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</si>
  <si>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</si>
  <si>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</si>
  <si>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</si>
  <si>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</si>
  <si>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</si>
  <si>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</si>
  <si>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</si>
  <si>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</si>
  <si>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</si>
  <si>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</si>
  <si>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</si>
  <si>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</si>
  <si>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</si>
  <si>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</si>
  <si>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</si>
  <si>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</si>
  <si>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</si>
  <si>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</si>
  <si>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</si>
  <si>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</si>
  <si>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</si>
  <si>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</si>
  <si>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</si>
  <si>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</si>
  <si>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</si>
  <si>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</si>
  <si>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</si>
  <si>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</si>
  <si>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</si>
  <si>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</si>
  <si>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</si>
  <si>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</si>
  <si>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</si>
  <si>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</si>
  <si>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</si>
  <si>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</si>
  <si>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</si>
  <si>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</si>
  <si>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</si>
  <si>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</si>
  <si>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</si>
  <si>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</si>
  <si>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</si>
  <si>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</si>
  <si>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</si>
  <si>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</si>
  <si>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</si>
  <si>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</si>
  <si>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</si>
  <si>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</si>
  <si>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</si>
  <si>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</si>
  <si>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</si>
  <si>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</si>
  <si>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</si>
  <si>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</si>
  <si>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</si>
  <si>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</si>
  <si>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</si>
  <si>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</si>
  <si>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</si>
  <si>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</si>
  <si>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</si>
  <si>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</si>
  <si>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</si>
  <si>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</si>
  <si>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</si>
  <si>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</si>
  <si>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</si>
  <si>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</si>
  <si>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</si>
  <si>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</si>
  <si>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</si>
  <si>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</si>
  <si>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</si>
  <si>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</si>
  <si>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</si>
  <si>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</si>
  <si>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</si>
  <si>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</si>
  <si>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</si>
  <si>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</si>
  <si>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</si>
  <si>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</si>
  <si>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</si>
  <si>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</si>
  <si>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</si>
  <si>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</si>
  <si>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</si>
  <si>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</si>
  <si>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</si>
  <si>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</si>
  <si>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</si>
  <si>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</si>
  <si>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</si>
  <si>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</si>
  <si>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</si>
  <si>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</si>
  <si>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</si>
  <si>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</si>
  <si>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</si>
  <si>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</si>
  <si>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</si>
  <si>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</si>
  <si>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</si>
  <si>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</si>
  <si>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</si>
  <si>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</si>
  <si>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</si>
  <si>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</si>
  <si>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</si>
  <si>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</si>
  <si>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</si>
  <si>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</si>
  <si>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</si>
  <si>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</si>
  <si>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</si>
  <si>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</si>
  <si>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</si>
  <si>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</si>
  <si>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</si>
  <si>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</si>
  <si>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</si>
  <si>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</si>
  <si>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</si>
  <si>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</si>
  <si>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</si>
  <si>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</si>
  <si>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</si>
  <si>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</si>
  <si>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</si>
  <si>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</si>
  <si>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</si>
  <si>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</si>
  <si>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</si>
  <si>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</si>
  <si>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</si>
  <si>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</si>
  <si>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</si>
  <si>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</si>
  <si>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</si>
  <si>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</si>
  <si>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</si>
  <si>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</si>
  <si>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</si>
  <si>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</si>
  <si>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</si>
  <si>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</si>
  <si>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</si>
  <si>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</si>
  <si>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</si>
  <si>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</si>
  <si>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</si>
  <si>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</si>
  <si>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</si>
  <si>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</si>
  <si>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</si>
  <si>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</si>
  <si>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</si>
  <si>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</si>
  <si>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</si>
  <si>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</si>
  <si>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</si>
  <si>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</si>
  <si>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</si>
  <si>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</si>
  <si>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</si>
  <si>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</si>
  <si>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</si>
  <si>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</si>
  <si>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</si>
  <si>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</si>
  <si>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</si>
  <si>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</si>
  <si>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</si>
  <si>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</si>
  <si>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</si>
  <si>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</si>
  <si>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</si>
  <si>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</si>
  <si>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</si>
  <si>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</si>
  <si>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</si>
  <si>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</si>
  <si>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</si>
  <si>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</si>
  <si>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</si>
  <si>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</si>
  <si>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</si>
  <si>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</si>
  <si>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</si>
  <si>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</si>
  <si>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</si>
  <si>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</si>
  <si>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</si>
  <si>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</si>
  <si>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</si>
  <si>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</si>
  <si>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</si>
  <si>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</si>
  <si>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</si>
  <si>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</si>
  <si>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</si>
  <si>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</si>
  <si>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</si>
  <si>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</si>
  <si>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</si>
  <si>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</si>
  <si>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</si>
  <si>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</si>
  <si>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</si>
  <si>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</si>
  <si>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</si>
  <si>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</si>
  <si>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</si>
  <si>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</si>
  <si>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</si>
  <si>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</si>
  <si>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</si>
  <si>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</si>
  <si>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</si>
  <si>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</si>
  <si>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</si>
  <si>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</si>
  <si>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</si>
  <si>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</si>
  <si>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</si>
  <si>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</si>
  <si>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</si>
  <si>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</si>
  <si>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</si>
  <si>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</si>
  <si>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</si>
  <si>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</si>
  <si>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</si>
  <si>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</si>
  <si>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</si>
  <si>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</si>
  <si>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</si>
  <si>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</si>
  <si>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</si>
  <si>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</si>
  <si>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</si>
  <si>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</si>
  <si>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</si>
  <si>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</si>
  <si>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</si>
  <si>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</si>
  <si>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</si>
  <si>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</si>
  <si>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</si>
  <si>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</si>
  <si>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</si>
  <si>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</si>
  <si>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</si>
  <si>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</si>
  <si>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</si>
  <si>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</si>
  <si>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</si>
  <si>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</si>
  <si>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</si>
  <si>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</si>
  <si>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</si>
  <si>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</si>
  <si>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</si>
  <si>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</si>
  <si>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</si>
  <si>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</si>
  <si>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</si>
  <si>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</si>
  <si>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</si>
  <si>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</si>
  <si>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</si>
  <si>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</si>
  <si>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</si>
  <si>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</si>
  <si>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</si>
  <si>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</si>
  <si>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</si>
  <si>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</si>
  <si>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</si>
  <si>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</si>
  <si>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</si>
  <si>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</si>
  <si>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</si>
  <si>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</si>
  <si>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</si>
  <si>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</si>
  <si>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</si>
  <si>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</si>
  <si>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</si>
  <si>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</si>
  <si>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</si>
  <si>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</si>
  <si>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</si>
  <si>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</si>
  <si>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</si>
  <si>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</si>
  <si>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</si>
  <si>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</si>
  <si>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</si>
  <si>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</si>
  <si>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</si>
  <si>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</si>
  <si>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</si>
  <si>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</si>
  <si>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</si>
  <si>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</si>
  <si>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</si>
  <si>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</si>
  <si>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</si>
  <si>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</si>
  <si>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</si>
  <si>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</si>
  <si>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</si>
  <si>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</si>
  <si>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</si>
  <si>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</si>
  <si>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</si>
  <si>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</si>
  <si>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</si>
  <si>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</si>
  <si>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</si>
  <si>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</si>
  <si>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</si>
  <si>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</si>
  <si>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</si>
  <si>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</si>
  <si>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</si>
  <si>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</si>
  <si>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</si>
  <si>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</si>
  <si>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</si>
  <si>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</si>
  <si>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</si>
  <si>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</si>
  <si>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</si>
  <si>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</si>
  <si>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</si>
  <si>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</si>
  <si>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</si>
  <si>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</si>
  <si>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</si>
  <si>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</si>
  <si>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</si>
  <si>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</si>
  <si>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</si>
  <si>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</si>
  <si>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</si>
  <si>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</si>
  <si>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</si>
  <si>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</si>
  <si>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</si>
  <si>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</si>
  <si>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</si>
  <si>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</si>
  <si>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</si>
  <si>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</si>
  <si>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</si>
  <si>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</si>
  <si>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</si>
  <si>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</si>
  <si>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</si>
  <si>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</si>
  <si>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</si>
  <si>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</si>
  <si>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</si>
  <si>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</si>
  <si>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</si>
  <si>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</si>
  <si>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</si>
  <si>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</si>
  <si>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</si>
  <si>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</si>
  <si>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</si>
  <si>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</si>
  <si>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</si>
  <si>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</si>
  <si>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</si>
  <si>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</si>
  <si>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</si>
  <si>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</si>
  <si>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</si>
  <si>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</si>
  <si>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</si>
  <si>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</si>
  <si>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</si>
  <si>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</si>
  <si>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</si>
  <si>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</si>
  <si>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</si>
  <si>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</si>
  <si>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</si>
  <si>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</si>
  <si>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</si>
  <si>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</si>
  <si>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</si>
  <si>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</si>
  <si>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</si>
  <si>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</si>
  <si>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</si>
  <si>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</si>
  <si>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</si>
  <si>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</si>
  <si>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</si>
  <si>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</si>
  <si>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</si>
  <si>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</si>
  <si>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</si>
  <si>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</si>
  <si>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</si>
  <si>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</si>
  <si>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</si>
  <si>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</si>
  <si>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</si>
  <si>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</si>
  <si>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</si>
  <si>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</si>
  <si>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</si>
  <si>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</si>
  <si>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</si>
  <si>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</si>
  <si>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</si>
  <si>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</si>
  <si>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</si>
  <si>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</si>
  <si>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</si>
  <si>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</si>
  <si>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</si>
  <si>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</si>
  <si>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</si>
  <si>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</si>
  <si>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</si>
  <si>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</si>
  <si>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</si>
  <si>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</si>
  <si>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</si>
  <si>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</si>
  <si>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</si>
  <si>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</si>
  <si>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</si>
  <si>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</si>
  <si>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</si>
  <si>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</si>
  <si>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</si>
  <si>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</si>
  <si>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</si>
  <si>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</si>
  <si>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</si>
  <si>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</si>
  <si>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</si>
  <si>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</si>
  <si>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</si>
  <si>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</si>
  <si>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</si>
  <si>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</si>
  <si>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</si>
  <si>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</si>
  <si>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</si>
  <si>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</si>
  <si>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</si>
  <si>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</si>
  <si>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</si>
  <si>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</si>
  <si>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</si>
  <si>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</si>
  <si>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</si>
  <si>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</si>
  <si>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</si>
  <si>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</si>
  <si>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</si>
  <si>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</si>
  <si>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</si>
  <si>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</si>
  <si>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</si>
  <si>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</si>
  <si>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</si>
  <si>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</si>
  <si>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</si>
  <si>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</si>
  <si>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</si>
  <si>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</si>
  <si>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</si>
  <si>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</si>
  <si>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</si>
  <si>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</si>
  <si>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</si>
  <si>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</si>
  <si>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</si>
  <si>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</si>
  <si>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</si>
  <si>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</si>
  <si>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</si>
  <si>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</si>
  <si>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</si>
  <si>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</si>
  <si>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</si>
  <si>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</si>
  <si>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</si>
  <si>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</si>
  <si>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</si>
  <si>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</si>
  <si>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</si>
  <si>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</si>
  <si>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</si>
  <si>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</si>
  <si>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</si>
  <si>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</si>
  <si>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</si>
  <si>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</si>
  <si>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</si>
  <si>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</si>
  <si>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</si>
  <si>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</si>
  <si>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</si>
  <si>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</si>
  <si>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</si>
  <si>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</si>
  <si>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</si>
  <si>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</si>
  <si>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</si>
  <si>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</si>
  <si>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</si>
  <si>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</si>
  <si>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</si>
  <si>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</si>
  <si>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</si>
  <si>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</si>
  <si>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</si>
  <si>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</si>
  <si>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</si>
  <si>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</si>
  <si>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</si>
  <si>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</si>
  <si>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</si>
  <si>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</si>
  <si>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</si>
  <si>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</si>
  <si>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</si>
  <si>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</si>
  <si>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</si>
  <si>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</si>
  <si>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</si>
  <si>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</si>
  <si>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</si>
  <si>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</si>
  <si>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</si>
  <si>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</si>
  <si>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</si>
  <si>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</si>
  <si>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</si>
  <si>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</si>
  <si>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</si>
  <si>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</si>
  <si>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</si>
  <si>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</si>
  <si>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</si>
  <si>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</si>
  <si>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</si>
  <si>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</si>
  <si>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</si>
  <si>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</si>
  <si>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</si>
  <si>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</si>
  <si>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</si>
  <si>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</si>
  <si>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</si>
  <si>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</si>
  <si>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</si>
  <si>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</si>
  <si>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</si>
  <si>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</si>
  <si>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</si>
  <si>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</si>
  <si>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</si>
  <si>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</si>
  <si>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</si>
  <si>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</si>
  <si>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</si>
  <si>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</si>
  <si>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</si>
  <si>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</si>
  <si>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</si>
  <si>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</si>
  <si>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</si>
  <si>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</si>
  <si>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</si>
  <si>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</si>
  <si>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</si>
  <si>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</si>
  <si>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</si>
  <si>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</si>
  <si>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</si>
  <si>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</si>
  <si>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</si>
  <si>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</si>
  <si>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</si>
  <si>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</si>
  <si>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</si>
  <si>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</si>
  <si>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</si>
  <si>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</si>
  <si>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</si>
  <si>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</si>
  <si>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</si>
  <si>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</si>
  <si>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</si>
  <si>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</si>
  <si>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</si>
  <si>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</si>
  <si>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</si>
  <si>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</si>
  <si>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</si>
  <si>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</si>
  <si>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</si>
  <si>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</si>
  <si>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</si>
  <si>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</si>
  <si>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</si>
  <si>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</si>
  <si>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</si>
  <si>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</si>
  <si>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</si>
  <si>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</si>
  <si>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</si>
  <si>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</si>
  <si>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</si>
  <si>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</si>
  <si>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</si>
  <si>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</si>
  <si>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</si>
  <si>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</si>
  <si>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</si>
  <si>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</si>
  <si>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</si>
  <si>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</si>
  <si>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</si>
  <si>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</si>
  <si>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</si>
  <si>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</si>
  <si>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</si>
  <si>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</si>
  <si>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</si>
  <si>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</si>
  <si>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</si>
  <si>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</si>
  <si>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</si>
  <si>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</si>
  <si>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</si>
  <si>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</si>
  <si>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</si>
  <si>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</si>
  <si>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</si>
  <si>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</si>
  <si>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</si>
  <si>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</si>
  <si>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</si>
  <si>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</si>
  <si>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</si>
  <si>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</si>
  <si>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</si>
  <si>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</si>
  <si>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</si>
  <si>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</si>
  <si>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</si>
  <si>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</si>
  <si>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</si>
  <si>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</si>
  <si>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</si>
  <si>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</si>
  <si>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</si>
  <si>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</si>
  <si>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</si>
  <si>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</si>
  <si>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</si>
  <si>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</si>
  <si>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</si>
  <si>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</si>
  <si>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</si>
  <si>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</si>
  <si>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</si>
  <si>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</si>
  <si>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</si>
  <si>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</si>
  <si>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</si>
  <si>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</si>
  <si>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</si>
  <si>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</si>
  <si>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</si>
  <si>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</si>
  <si>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</si>
  <si>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</si>
  <si>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</si>
  <si>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</si>
  <si>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</si>
  <si>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</si>
  <si>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</si>
  <si>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</si>
  <si>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</si>
  <si>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</si>
  <si>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</si>
  <si>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</si>
  <si>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</si>
  <si>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</si>
  <si>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</si>
  <si>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</si>
  <si>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</si>
  <si>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</si>
  <si>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</si>
  <si>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</si>
  <si>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</si>
  <si>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</si>
  <si>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</si>
  <si>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</si>
  <si>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</si>
  <si>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</si>
  <si>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</si>
  <si>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</si>
  <si>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</si>
  <si>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</si>
  <si>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</si>
  <si>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</si>
  <si>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</si>
  <si>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</si>
  <si>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</si>
  <si>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</si>
  <si>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</si>
  <si>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</si>
  <si>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</si>
  <si>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</si>
  <si>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</si>
  <si>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</si>
  <si>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</si>
  <si>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</si>
  <si>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</si>
  <si>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</si>
  <si>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</si>
  <si>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</si>
  <si>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</si>
  <si>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</si>
  <si>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</si>
  <si>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</si>
  <si>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</si>
  <si>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</si>
  <si>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</si>
  <si>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</si>
  <si>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</si>
  <si>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</si>
  <si>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</si>
  <si>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</si>
  <si>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</si>
  <si>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</si>
  <si>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</si>
  <si>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</si>
  <si>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</si>
  <si>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</si>
  <si>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</si>
  <si>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</si>
  <si>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</si>
  <si>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</si>
  <si>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</si>
  <si>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</si>
  <si>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</si>
  <si>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</si>
  <si>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</si>
  <si>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</si>
  <si>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</si>
  <si>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</si>
  <si>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</si>
  <si>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</si>
  <si>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</si>
  <si>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</si>
  <si>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</si>
  <si>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</si>
  <si>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</si>
  <si>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</si>
  <si>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</si>
  <si>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</si>
  <si>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</si>
  <si>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</si>
  <si>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</si>
  <si>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</si>
  <si>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</si>
  <si>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</si>
  <si>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</si>
  <si>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</si>
  <si>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</si>
  <si>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</si>
  <si>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</si>
  <si>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</si>
  <si>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</si>
  <si>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</si>
  <si>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</si>
  <si>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</si>
  <si>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</si>
  <si>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</si>
  <si>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</si>
  <si>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</si>
  <si>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</si>
  <si>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</si>
  <si>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</si>
  <si>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</si>
  <si>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</si>
  <si>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</si>
  <si>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</si>
  <si>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</si>
  <si>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</si>
  <si>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</si>
  <si>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</si>
  <si>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</si>
  <si>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</si>
  <si>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</si>
  <si>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</si>
  <si>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</si>
  <si>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</si>
  <si>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</si>
  <si>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</si>
  <si>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</si>
  <si>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</si>
  <si>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</si>
  <si>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</si>
  <si>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</si>
  <si>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</si>
  <si>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</si>
  <si>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</si>
  <si>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</si>
  <si>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</si>
  <si>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</si>
  <si>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</si>
  <si>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</si>
  <si>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</si>
  <si>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</si>
  <si>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</si>
  <si>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</si>
  <si>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</si>
  <si>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</si>
  <si>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</si>
  <si>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</si>
  <si>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</si>
  <si>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</si>
  <si>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</si>
  <si>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</si>
  <si>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</si>
  <si>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</si>
  <si>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</si>
  <si>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</si>
  <si>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</si>
  <si>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</si>
  <si>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</si>
  <si>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</si>
  <si>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</si>
  <si>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</si>
  <si>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</si>
  <si>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</si>
  <si>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</si>
  <si>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</si>
  <si>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</si>
  <si>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</si>
  <si>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</si>
  <si>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</si>
  <si>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</si>
  <si>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</si>
  <si>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</si>
  <si>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</si>
  <si>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</si>
  <si>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</si>
  <si>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</si>
  <si>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</si>
  <si>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</si>
  <si>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</si>
  <si>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</si>
  <si>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</si>
  <si>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</si>
  <si>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</si>
  <si>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</si>
  <si>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</si>
  <si>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</si>
  <si>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</si>
  <si>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</si>
  <si>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</si>
  <si>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</si>
  <si>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</si>
  <si>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</si>
  <si>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</si>
  <si>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</si>
  <si>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</si>
  <si>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</si>
  <si>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</si>
  <si>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</si>
  <si>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</si>
  <si>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</si>
  <si>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</si>
  <si>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</si>
  <si>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</si>
  <si>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</si>
  <si>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</si>
  <si>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</si>
  <si>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</si>
  <si>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</si>
  <si>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</si>
  <si>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</si>
  <si>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</si>
  <si>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</si>
  <si>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</si>
  <si>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</si>
  <si>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</si>
  <si>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</si>
  <si>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</si>
  <si>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</si>
  <si>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</si>
  <si>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</si>
  <si>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</si>
  <si>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</si>
  <si>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</si>
  <si>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</si>
  <si>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</si>
  <si>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</si>
  <si>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</si>
  <si>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</si>
  <si>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</si>
  <si>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</si>
  <si>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</si>
  <si>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</si>
  <si>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</si>
  <si>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</si>
  <si>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</si>
  <si>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</si>
  <si>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</si>
  <si>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</si>
  <si>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</si>
  <si>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</si>
  <si>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</si>
  <si>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</si>
  <si>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</si>
  <si>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</si>
  <si>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</si>
  <si>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</si>
  <si>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</si>
  <si>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</si>
  <si>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</si>
  <si>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</si>
  <si>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</si>
  <si>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</si>
  <si>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</si>
  <si>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</si>
  <si>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</si>
  <si>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</si>
  <si>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</si>
  <si>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</si>
  <si>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</si>
  <si>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</si>
  <si>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</si>
  <si>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</si>
  <si>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</si>
  <si>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</si>
  <si>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</si>
  <si>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</si>
  <si>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</si>
  <si>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</si>
  <si>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</si>
  <si>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</si>
  <si>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</si>
  <si>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</si>
  <si>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</si>
  <si>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</si>
  <si>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</si>
  <si>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</si>
  <si>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</si>
  <si>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</si>
  <si>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</si>
  <si>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</si>
  <si>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</si>
  <si>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</si>
  <si>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</si>
  <si>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</si>
  <si>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</si>
  <si>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</si>
  <si>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</si>
  <si>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</si>
  <si>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</si>
  <si>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</si>
  <si>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</si>
  <si>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</si>
  <si>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</si>
  <si>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</si>
  <si>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</si>
  <si>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</si>
  <si>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</si>
  <si>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</si>
  <si>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</si>
  <si>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</si>
  <si>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</si>
  <si>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</si>
  <si>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</si>
  <si>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</si>
  <si>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</si>
  <si>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</si>
  <si>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</si>
  <si>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</si>
  <si>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</si>
  <si>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</si>
  <si>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</si>
  <si>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</si>
  <si>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</si>
  <si>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</si>
  <si>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</si>
  <si>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</si>
  <si>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</si>
  <si>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</si>
  <si>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</si>
  <si>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</si>
  <si>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</si>
  <si>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</si>
  <si>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</si>
  <si>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</si>
  <si>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</si>
  <si>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</si>
  <si>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</si>
  <si>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</si>
  <si>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</si>
  <si>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</si>
  <si>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</si>
  <si>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</si>
  <si>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</si>
  <si>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</si>
  <si>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</si>
  <si>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</si>
  <si>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</si>
  <si>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</si>
  <si>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</si>
  <si>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</si>
  <si>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</si>
  <si>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</si>
  <si>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</si>
  <si>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</si>
  <si>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</si>
  <si>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</si>
  <si>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</si>
  <si>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</si>
  <si>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</si>
  <si>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</si>
  <si>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</si>
  <si>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</si>
  <si>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</si>
  <si>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</si>
  <si>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</si>
  <si>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</si>
  <si>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</si>
  <si>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</si>
  <si>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</si>
  <si>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</si>
  <si>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</si>
  <si>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</si>
  <si>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</si>
  <si>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</si>
  <si>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</si>
  <si>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</si>
  <si>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</si>
  <si>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</si>
  <si>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</si>
  <si>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</si>
  <si>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</si>
  <si>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</si>
  <si>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</si>
  <si>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</si>
  <si>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</si>
  <si>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</si>
  <si>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</si>
  <si>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</si>
  <si>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</si>
  <si>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</si>
  <si>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</si>
  <si>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</si>
  <si>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</si>
  <si>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</si>
  <si>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</si>
  <si>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</si>
  <si>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</si>
  <si>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</si>
  <si>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</si>
  <si>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</si>
  <si>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</si>
  <si>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</si>
  <si>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</si>
  <si>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</si>
  <si>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</si>
  <si>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</si>
  <si>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</si>
  <si>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</si>
  <si>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</si>
  <si>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</si>
  <si>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</si>
  <si>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</si>
  <si>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</si>
  <si>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</si>
  <si>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</si>
  <si>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</si>
  <si>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</si>
  <si>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</si>
  <si>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</si>
  <si>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</si>
  <si>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</si>
  <si>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</si>
  <si>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</si>
  <si>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</si>
  <si>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</si>
  <si>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</si>
  <si>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</si>
  <si>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</si>
  <si>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</si>
  <si>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</si>
  <si>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</si>
  <si>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</si>
  <si>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</si>
  <si>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</si>
  <si>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</si>
  <si>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</si>
  <si>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</si>
  <si>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</si>
  <si>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</si>
  <si>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</si>
  <si>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</si>
  <si>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</si>
  <si>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</si>
  <si>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</si>
  <si>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</si>
  <si>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</si>
  <si>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</si>
  <si>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</si>
  <si>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</si>
  <si>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</si>
  <si>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</si>
  <si>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</si>
  <si>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</si>
  <si>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</si>
  <si>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</si>
  <si>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</si>
  <si>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</si>
  <si>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</si>
  <si>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</si>
  <si>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</si>
  <si>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</si>
  <si>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</si>
  <si>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</si>
  <si>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</si>
  <si>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</si>
  <si>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</si>
  <si>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</si>
  <si>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</si>
  <si>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</si>
  <si>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</si>
  <si>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</si>
  <si>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</si>
  <si>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</si>
  <si>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</si>
  <si>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</si>
  <si>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</si>
  <si>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</si>
  <si>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</si>
  <si>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</si>
  <si>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</si>
  <si>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</si>
  <si>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</si>
  <si>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</si>
  <si>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</si>
  <si>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</si>
  <si>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</si>
  <si>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</si>
  <si>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</si>
  <si>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</si>
  <si>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</si>
  <si>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</si>
  <si>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</si>
  <si>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</si>
  <si>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</si>
  <si>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</si>
  <si>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</si>
  <si>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</si>
  <si>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</si>
  <si>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</si>
  <si>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</si>
  <si>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</si>
  <si>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</si>
  <si>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</si>
  <si>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</si>
  <si>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</si>
  <si>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</si>
  <si>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</si>
  <si>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</si>
  <si>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</si>
  <si>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</si>
  <si>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</si>
  <si>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</si>
  <si>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</si>
  <si>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</si>
  <si>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</si>
  <si>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</si>
  <si>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</si>
  <si>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</si>
  <si>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</si>
  <si>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</si>
  <si>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</si>
  <si>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</si>
  <si>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</si>
  <si>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</si>
  <si>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</si>
  <si>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</si>
  <si>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</si>
  <si>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</si>
  <si>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</si>
  <si>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</si>
  <si>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</si>
  <si>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</si>
  <si>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</si>
  <si>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</si>
  <si>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</si>
  <si>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</si>
  <si>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</si>
  <si>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</si>
  <si>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</si>
  <si>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</si>
  <si>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</si>
  <si>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</si>
  <si>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</si>
  <si>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</si>
  <si>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</si>
  <si>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</si>
  <si>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</si>
  <si>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</si>
  <si>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</si>
  <si>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</si>
  <si>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</si>
  <si>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</si>
  <si>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</si>
  <si>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</si>
  <si>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</si>
  <si>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</si>
  <si>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</si>
  <si>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</si>
  <si>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</si>
  <si>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</si>
  <si>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</si>
  <si>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</si>
  <si>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</si>
  <si>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</si>
  <si>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</si>
  <si>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</si>
  <si>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</si>
  <si>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</si>
  <si>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</si>
  <si>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</si>
  <si>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</si>
  <si>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</si>
  <si>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</si>
  <si>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</si>
  <si>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</si>
  <si>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</si>
  <si>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</si>
  <si>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</si>
  <si>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</si>
  <si>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</si>
  <si>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</si>
  <si>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</si>
  <si>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</si>
  <si>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</si>
  <si>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</si>
  <si>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</si>
  <si>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</si>
  <si>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</si>
  <si>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</si>
  <si>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</si>
  <si>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</si>
  <si>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</si>
  <si>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</si>
  <si>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</si>
  <si>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</si>
  <si>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</si>
  <si>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</si>
  <si>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</si>
  <si>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</si>
  <si>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</si>
  <si>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</si>
  <si>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</si>
  <si>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</si>
  <si>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</si>
  <si>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</si>
  <si>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</si>
  <si>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</si>
  <si>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</si>
  <si>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</si>
  <si>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</si>
  <si>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</si>
  <si>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</si>
  <si>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</si>
  <si>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</si>
  <si>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</si>
  <si>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</si>
  <si>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</si>
  <si>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</si>
  <si>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</si>
  <si>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</si>
  <si>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</si>
  <si>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</si>
  <si>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</si>
  <si>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</si>
  <si>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</si>
  <si>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</si>
  <si>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</si>
  <si>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</si>
  <si>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</si>
  <si>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</si>
  <si>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</si>
  <si>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</si>
  <si>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</si>
  <si>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</si>
  <si>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</si>
  <si>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</si>
  <si>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</si>
  <si>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</si>
  <si>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</si>
  <si>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</si>
  <si>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</si>
  <si>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</si>
  <si>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</si>
  <si>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</si>
  <si>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</si>
  <si>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</si>
  <si>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</si>
  <si>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</si>
  <si>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</si>
  <si>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</si>
  <si>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</si>
  <si>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</si>
  <si>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</si>
  <si>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</si>
  <si>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</si>
  <si>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</si>
  <si>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</si>
  <si>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</si>
  <si>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</si>
  <si>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</si>
  <si>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</si>
  <si>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</si>
  <si>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</si>
  <si>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</si>
  <si>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</si>
  <si>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</si>
  <si>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</si>
  <si>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</si>
  <si>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</si>
  <si>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</si>
  <si>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</si>
  <si>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</si>
  <si>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</si>
  <si>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</si>
  <si>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</si>
  <si>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</si>
  <si>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</si>
  <si>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</si>
  <si>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</si>
  <si>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</si>
  <si>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</si>
  <si>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</si>
  <si>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</si>
  <si>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</si>
  <si>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</si>
  <si>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</si>
  <si>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</si>
  <si>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</si>
  <si>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</si>
  <si>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</si>
  <si>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</si>
  <si>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</si>
  <si>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</si>
  <si>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</si>
  <si>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</si>
  <si>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</si>
  <si>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</si>
  <si>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</si>
  <si>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</si>
  <si>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</si>
  <si>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</si>
  <si>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</si>
  <si>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</si>
  <si>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</si>
  <si>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</si>
  <si>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</si>
  <si>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</si>
  <si>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</si>
  <si>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</si>
  <si>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</si>
  <si>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</si>
  <si>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</si>
  <si>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</si>
  <si>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</si>
  <si>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</si>
  <si>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</si>
  <si>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</si>
  <si>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</si>
  <si>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</si>
  <si>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</si>
  <si>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</si>
  <si>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</si>
  <si>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</si>
  <si>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</si>
  <si>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</si>
  <si>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</si>
  <si>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</si>
  <si>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</si>
  <si>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</si>
  <si>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</si>
  <si>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</si>
  <si>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</si>
  <si>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</si>
  <si>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</si>
  <si>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</si>
  <si>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</si>
  <si>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</si>
  <si>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</si>
  <si>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</si>
  <si>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</si>
  <si>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</si>
  <si>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</si>
  <si>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</si>
  <si>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</si>
  <si>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</si>
  <si>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</si>
  <si>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</si>
  <si>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</si>
  <si>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</si>
  <si>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</si>
  <si>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</si>
  <si>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</si>
  <si>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</si>
  <si>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</si>
  <si>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</si>
  <si>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</si>
  <si>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</si>
  <si>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</si>
  <si>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</si>
  <si>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</si>
  <si>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</si>
  <si>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</si>
  <si>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</si>
  <si>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</si>
  <si>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</si>
  <si>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</si>
  <si>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</si>
  <si>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</si>
  <si>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</si>
  <si>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</si>
  <si>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</si>
  <si>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</si>
  <si>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</si>
  <si>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</si>
  <si>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</si>
  <si>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</si>
  <si>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</si>
  <si>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</si>
  <si>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</si>
  <si>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</si>
  <si>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</si>
  <si>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</si>
  <si>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</si>
  <si>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</si>
  <si>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</si>
  <si>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</si>
  <si>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</si>
  <si>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</si>
  <si>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</si>
  <si>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</si>
  <si>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</si>
  <si>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</si>
  <si>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</si>
  <si>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</si>
  <si>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</si>
  <si>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</si>
  <si>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</si>
  <si>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</si>
  <si>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</si>
  <si>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</si>
  <si>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</si>
  <si>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</si>
  <si>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</si>
  <si>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</si>
  <si>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</si>
  <si>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</si>
  <si>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</si>
  <si>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</si>
  <si>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</si>
  <si>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</si>
  <si>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</si>
  <si>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</si>
  <si>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</si>
  <si>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</si>
  <si>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</si>
  <si>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</si>
  <si>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</si>
  <si>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</si>
  <si>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</si>
  <si>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</si>
  <si>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</si>
  <si>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</si>
  <si>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</si>
  <si>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</si>
  <si>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</si>
  <si>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</si>
  <si>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</si>
  <si>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</si>
  <si>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</si>
  <si>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</si>
  <si>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</si>
  <si>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</si>
  <si>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</si>
  <si>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</si>
  <si>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</si>
  <si>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</si>
  <si>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</si>
  <si>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</si>
  <si>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</si>
  <si>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</si>
  <si>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</si>
  <si>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</si>
  <si>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</si>
  <si>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</si>
  <si>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</si>
  <si>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</si>
  <si>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</si>
  <si>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</si>
  <si>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</si>
  <si>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</si>
  <si>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</si>
  <si>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</si>
  <si>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</si>
  <si>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</si>
  <si>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</si>
  <si>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</si>
  <si>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</si>
  <si>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</si>
  <si>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</si>
  <si>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</si>
  <si>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</si>
  <si>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</si>
  <si>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</si>
  <si>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</si>
  <si>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</si>
  <si>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</si>
  <si>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</si>
  <si>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</si>
  <si>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</si>
  <si>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</si>
  <si>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</si>
  <si>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</si>
  <si>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</si>
  <si>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</si>
  <si>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</si>
  <si>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</si>
  <si>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</si>
  <si>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</si>
  <si>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</si>
  <si>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</si>
  <si>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</si>
  <si>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</si>
  <si>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</si>
  <si>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</si>
  <si>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</si>
  <si>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</si>
  <si>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</si>
  <si>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</si>
  <si>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</si>
  <si>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</si>
  <si>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</si>
  <si>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</si>
  <si>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</si>
  <si>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</si>
  <si>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</si>
  <si>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</si>
  <si>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</si>
  <si>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</si>
  <si>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</si>
  <si>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</si>
  <si>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</si>
  <si>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</si>
  <si>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</si>
  <si>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</si>
  <si>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</si>
  <si>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</si>
  <si>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</si>
  <si>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</si>
  <si>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</si>
  <si>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</si>
  <si>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</si>
  <si>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</si>
  <si>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</si>
  <si>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</si>
  <si>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</si>
  <si>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</si>
  <si>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</si>
  <si>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</si>
  <si>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</si>
  <si>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</si>
  <si>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</si>
  <si>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</si>
  <si>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</si>
  <si>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</si>
  <si>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</si>
  <si>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</si>
  <si>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</si>
  <si>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</si>
  <si>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</si>
  <si>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</si>
  <si>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</si>
  <si>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</si>
  <si>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</si>
  <si>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</si>
  <si>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</si>
  <si>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</si>
  <si>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</si>
  <si>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</si>
  <si>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</si>
  <si>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</si>
  <si>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</si>
  <si>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</si>
  <si>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</si>
  <si>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</si>
  <si>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</si>
  <si>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</si>
  <si>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</si>
  <si>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</si>
  <si>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</si>
  <si>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</si>
  <si>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</si>
  <si>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</si>
  <si>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</si>
  <si>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</si>
  <si>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</si>
  <si>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</si>
  <si>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</si>
  <si>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</si>
  <si>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</si>
  <si>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</si>
  <si>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</si>
  <si>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</si>
  <si>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</si>
  <si>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</si>
  <si>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</si>
  <si>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</si>
  <si>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</si>
  <si>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</si>
  <si>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</si>
  <si>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</si>
  <si>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</si>
  <si>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</si>
  <si>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</si>
  <si>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</si>
  <si>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</si>
  <si>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</si>
  <si>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</si>
  <si>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</si>
  <si>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</si>
  <si>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</si>
  <si>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</si>
  <si>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</si>
  <si>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</si>
  <si>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</si>
  <si>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</si>
  <si>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</si>
  <si>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</si>
  <si>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</si>
  <si>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</si>
  <si>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</si>
  <si>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</si>
  <si>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</si>
  <si>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</si>
  <si>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</si>
  <si>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</si>
  <si>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</si>
  <si>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</si>
  <si>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</si>
  <si>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</si>
  <si>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</si>
  <si>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</si>
  <si>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</si>
  <si>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</si>
  <si>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</si>
  <si>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</si>
  <si>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</si>
  <si>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</si>
  <si>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</si>
  <si>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</si>
  <si>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</si>
  <si>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</si>
  <si>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</si>
  <si>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</si>
  <si>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</si>
  <si>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</si>
  <si>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</si>
  <si>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</si>
  <si>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</si>
  <si>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</si>
  <si>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</si>
  <si>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</si>
  <si>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</si>
  <si>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</si>
  <si>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</si>
  <si>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</si>
  <si>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</si>
  <si>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</si>
  <si>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</si>
  <si>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</si>
  <si>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</si>
  <si>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</si>
  <si>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</si>
  <si>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</si>
  <si>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</si>
  <si>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</si>
  <si>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</si>
  <si>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</si>
  <si>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</si>
  <si>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</si>
  <si>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</si>
  <si>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</si>
  <si>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</si>
  <si>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</si>
  <si>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</si>
  <si>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</si>
  <si>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</si>
  <si>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</si>
  <si>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</si>
  <si>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</si>
  <si>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</si>
  <si>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</si>
  <si>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</si>
  <si>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</si>
  <si>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</si>
  <si>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</si>
  <si>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</si>
  <si>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</si>
  <si>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</si>
  <si>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</si>
  <si>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</si>
  <si>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</si>
  <si>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</si>
  <si>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</si>
  <si>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</si>
  <si>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</si>
  <si>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</si>
  <si>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</si>
  <si>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</si>
  <si>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</si>
  <si>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</si>
  <si>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</si>
  <si>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</si>
  <si>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</si>
  <si>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</si>
  <si>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</si>
  <si>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</si>
  <si>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</si>
  <si>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</si>
  <si>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</si>
  <si>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</si>
  <si>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</si>
  <si>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</si>
  <si>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</si>
  <si>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</si>
  <si>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</si>
  <si>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</si>
  <si>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</si>
  <si>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</si>
  <si>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</si>
  <si>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</si>
  <si>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</si>
  <si>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</si>
  <si>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</si>
  <si>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</si>
  <si>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</si>
  <si>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</si>
  <si>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</si>
  <si>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</si>
  <si>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</si>
  <si>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</si>
  <si>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</si>
  <si>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</si>
  <si>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</si>
  <si>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</si>
  <si>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</si>
  <si>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</si>
  <si>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</si>
  <si>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</si>
  <si>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</si>
  <si>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</si>
  <si>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</si>
  <si>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</si>
  <si>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</si>
  <si>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</si>
  <si>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</si>
  <si>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</si>
  <si>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</si>
  <si>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</si>
  <si>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</si>
  <si>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</si>
  <si>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</si>
  <si>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</si>
  <si>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</si>
  <si>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</si>
  <si>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</si>
  <si>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</si>
  <si>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</si>
  <si>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</si>
  <si>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</si>
  <si>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</si>
  <si>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</si>
  <si>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</si>
  <si>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</si>
  <si>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</si>
  <si>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</si>
  <si>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</si>
  <si>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</si>
  <si>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</si>
  <si>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</si>
  <si>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</si>
  <si>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</si>
  <si>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</si>
  <si>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</si>
  <si>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</si>
  <si>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</si>
  <si>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</si>
  <si>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</si>
  <si>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</si>
  <si>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</si>
  <si>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</si>
  <si>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</si>
  <si>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</si>
  <si>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</si>
  <si>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</si>
  <si>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</si>
  <si>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</si>
  <si>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</si>
  <si>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</si>
  <si>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</si>
  <si>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</si>
  <si>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</si>
  <si>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</si>
  <si>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</si>
  <si>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</si>
  <si>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</si>
  <si>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</si>
  <si>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</si>
  <si>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</si>
  <si>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</si>
  <si>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</si>
  <si>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</si>
  <si>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</si>
  <si>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</si>
  <si>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</si>
  <si>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</si>
  <si>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</si>
  <si>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</si>
  <si>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</si>
  <si>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</si>
  <si>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</si>
  <si>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</si>
  <si>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</si>
  <si>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</si>
  <si>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</si>
  <si>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</si>
  <si>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</si>
  <si>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</si>
  <si>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</si>
  <si>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</si>
  <si>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</si>
  <si>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</si>
  <si>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</si>
  <si>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</si>
  <si>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</si>
  <si>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</si>
  <si>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</si>
  <si>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</si>
  <si>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</si>
  <si>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</si>
  <si>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</si>
  <si>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</si>
  <si>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</si>
  <si>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</si>
  <si>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</si>
  <si>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</si>
  <si>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</si>
  <si>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</si>
  <si>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</si>
  <si>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</si>
  <si>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</si>
  <si>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</si>
  <si>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</si>
  <si>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</si>
  <si>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</si>
  <si>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</si>
  <si>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</si>
  <si>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</si>
  <si>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</si>
  <si>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</si>
  <si>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</si>
  <si>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</si>
  <si>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</si>
  <si>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</si>
  <si>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</si>
  <si>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</si>
  <si>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</si>
  <si>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</si>
  <si>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</si>
  <si>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</si>
  <si>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</si>
  <si>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</si>
  <si>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</si>
  <si>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</si>
  <si>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</si>
  <si>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</si>
  <si>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</si>
  <si>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</si>
  <si>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</si>
  <si>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</si>
  <si>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</si>
  <si>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</si>
  <si>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</si>
  <si>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</si>
  <si>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</si>
  <si>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</si>
  <si>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</si>
  <si>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</si>
  <si>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</si>
  <si>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</si>
  <si>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</si>
  <si>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</si>
  <si>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</si>
  <si>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</si>
  <si>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</si>
  <si>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</si>
  <si>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</si>
  <si>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</si>
  <si>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</si>
  <si>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</si>
  <si>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</si>
  <si>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</si>
  <si>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</si>
  <si>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</si>
  <si>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</si>
  <si>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</si>
  <si>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</si>
  <si>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</si>
  <si>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</si>
  <si>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</si>
  <si>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</si>
  <si>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</si>
  <si>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</si>
  <si>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</si>
  <si>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</si>
  <si>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</si>
  <si>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</si>
  <si>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</si>
  <si>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</si>
  <si>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</si>
  <si>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</si>
  <si>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</si>
  <si>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</si>
  <si>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</si>
  <si>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</si>
  <si>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</si>
  <si>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</si>
  <si>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</si>
  <si>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</si>
  <si>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</si>
  <si>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</si>
  <si>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</si>
  <si>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</si>
  <si>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</si>
  <si>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</si>
  <si>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</si>
  <si>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</si>
  <si>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</si>
  <si>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</si>
  <si>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</si>
  <si>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</si>
  <si>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</si>
  <si>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</si>
  <si>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</si>
  <si>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</si>
  <si>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</si>
  <si>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</si>
  <si>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</si>
  <si>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</si>
  <si>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</si>
  <si>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</si>
  <si>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</si>
  <si>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</si>
  <si>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</si>
  <si>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</si>
  <si>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</si>
  <si>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</si>
  <si>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</si>
  <si>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</si>
  <si>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</si>
  <si>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</si>
  <si>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</si>
  <si>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</si>
  <si>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</si>
  <si>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</si>
  <si>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</si>
  <si>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</si>
  <si>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</si>
  <si>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</si>
  <si>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</si>
  <si>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</si>
  <si>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</si>
  <si>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</si>
  <si>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</si>
  <si>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</si>
  <si>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</si>
  <si>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</si>
  <si>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</si>
  <si>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</si>
  <si>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</si>
  <si>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</si>
  <si>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</si>
  <si>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</si>
  <si>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</si>
  <si>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</si>
  <si>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</si>
  <si>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</si>
  <si>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</si>
  <si>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</si>
  <si>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</si>
  <si>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</si>
  <si>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</si>
  <si>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</si>
  <si>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</si>
  <si>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</si>
  <si>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</si>
  <si>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</si>
  <si>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</si>
  <si>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</si>
  <si>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</si>
  <si>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</si>
  <si>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</si>
  <si>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</si>
  <si>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</si>
  <si>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</si>
  <si>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</si>
  <si>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</si>
  <si>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</si>
  <si>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</si>
  <si>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</si>
  <si>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</si>
  <si>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</si>
  <si>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</si>
  <si>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</si>
  <si>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</si>
  <si>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</si>
  <si>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</si>
  <si>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</si>
  <si>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</si>
  <si>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</si>
  <si>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</si>
  <si>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</si>
  <si>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</si>
  <si>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</si>
  <si>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</si>
  <si>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</si>
  <si>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</si>
  <si>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</si>
  <si>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</si>
  <si>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</si>
  <si>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</si>
  <si>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</si>
  <si>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</si>
  <si>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</si>
  <si>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</si>
  <si>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</si>
  <si>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</si>
  <si>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</si>
  <si>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</si>
  <si>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</si>
  <si>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</si>
  <si>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</si>
  <si>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</si>
  <si>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</si>
  <si>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</si>
  <si>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</si>
  <si>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</si>
  <si>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</si>
  <si>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</si>
  <si>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</si>
  <si>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</si>
  <si>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</si>
  <si>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</si>
  <si>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</si>
  <si>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</si>
  <si>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</si>
  <si>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</si>
  <si>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</si>
  <si>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</si>
  <si>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</si>
  <si>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</si>
  <si>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</si>
  <si>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</si>
  <si>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</si>
  <si>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</si>
  <si>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</si>
  <si>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</si>
  <si>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</si>
  <si>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</si>
  <si>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</si>
  <si>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</si>
  <si>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</si>
  <si>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</si>
  <si>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</si>
  <si>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</si>
  <si>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</si>
  <si>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</si>
  <si>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</si>
  <si>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</si>
  <si>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</si>
  <si>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</si>
  <si>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</si>
  <si>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</si>
  <si>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</si>
  <si>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</si>
  <si>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</si>
  <si>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</si>
  <si>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</si>
  <si>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</si>
  <si>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</si>
  <si>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</si>
  <si>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</si>
  <si>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</si>
  <si>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</si>
  <si>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</si>
  <si>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</si>
  <si>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</si>
  <si>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</si>
  <si>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</si>
  <si>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</si>
  <si>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</si>
  <si>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</si>
  <si>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</si>
  <si>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</si>
  <si>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</si>
  <si>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</si>
  <si>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</si>
  <si>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</si>
  <si>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</si>
  <si>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</si>
  <si>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</si>
  <si>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</si>
  <si>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</si>
  <si>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</si>
  <si>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</si>
  <si>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</si>
  <si>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</si>
  <si>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</si>
  <si>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</si>
  <si>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</si>
  <si>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</si>
  <si>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</si>
  <si>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</si>
  <si>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</si>
  <si>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</si>
  <si>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</si>
  <si>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</si>
  <si>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</si>
  <si>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</si>
  <si>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</si>
  <si>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</si>
  <si>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</si>
  <si>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</si>
  <si>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</si>
  <si>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</si>
  <si>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</si>
  <si>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</si>
  <si>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</si>
  <si>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</si>
  <si>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</si>
  <si>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</si>
  <si>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</si>
  <si>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</si>
  <si>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</si>
  <si>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</si>
  <si>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</si>
  <si>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</si>
  <si>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</si>
  <si>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</si>
  <si>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</si>
  <si>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</si>
  <si>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</si>
  <si>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</si>
  <si>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</si>
  <si>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</si>
  <si>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</si>
  <si>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</si>
  <si>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</si>
  <si>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</si>
  <si>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</si>
  <si>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</si>
  <si>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</si>
  <si>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</si>
  <si>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</si>
  <si>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</si>
  <si>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</si>
  <si>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</si>
  <si>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</si>
  <si>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</si>
  <si>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</si>
  <si>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</si>
  <si>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</si>
  <si>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</si>
  <si>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</si>
  <si>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</si>
  <si>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</si>
  <si>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</si>
  <si>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</si>
  <si>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</si>
  <si>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</si>
  <si>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</si>
  <si>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</si>
  <si>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</si>
  <si>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</si>
  <si>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</si>
  <si>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</si>
  <si>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</si>
  <si>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</si>
  <si>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</si>
  <si>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</si>
  <si>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</si>
  <si>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</si>
  <si>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</si>
  <si>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</si>
  <si>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</si>
  <si>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</si>
  <si>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</si>
  <si>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</si>
  <si>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</si>
  <si>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</si>
  <si>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</si>
  <si>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</si>
  <si>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</si>
  <si>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</si>
  <si>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</si>
  <si>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</si>
  <si>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</si>
  <si>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</si>
  <si>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</si>
  <si>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</si>
  <si>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</si>
  <si>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</si>
  <si>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</si>
  <si>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</si>
  <si>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</si>
  <si>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</si>
  <si>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</si>
  <si>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</si>
  <si>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</si>
  <si>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</si>
  <si>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</si>
  <si>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</si>
  <si>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</si>
  <si>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</si>
  <si>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</si>
  <si>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</si>
  <si>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</si>
  <si>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</si>
  <si>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</si>
  <si>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</si>
  <si>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</si>
  <si>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</si>
  <si>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</si>
  <si>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</si>
  <si>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</si>
  <si>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</si>
  <si>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</si>
  <si>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</si>
  <si>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</si>
  <si>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</si>
  <si>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</si>
  <si>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</si>
  <si>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</si>
  <si>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</si>
  <si>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</si>
  <si>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</si>
  <si>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</si>
  <si>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</si>
  <si>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</si>
  <si>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</si>
  <si>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</si>
  <si>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</si>
  <si>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</si>
  <si>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</si>
  <si>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</si>
  <si>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</si>
  <si>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</si>
  <si>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</si>
  <si>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</si>
  <si>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</si>
  <si>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</si>
  <si>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</si>
  <si>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</si>
  <si>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</si>
  <si>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</si>
  <si>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</si>
  <si>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</si>
  <si>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</si>
  <si>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</si>
  <si>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</si>
  <si>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</si>
  <si>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</si>
  <si>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</si>
  <si>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</si>
  <si>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</si>
  <si>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</si>
  <si>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</si>
  <si>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</si>
  <si>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</si>
  <si>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</si>
  <si>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</si>
  <si>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</si>
  <si>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</si>
  <si>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</si>
  <si>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</si>
  <si>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</si>
  <si>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</si>
  <si>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</si>
  <si>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</si>
  <si>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</si>
  <si>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</si>
  <si>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</si>
  <si>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</si>
  <si>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</si>
  <si>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</si>
  <si>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</si>
  <si>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</si>
  <si>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</si>
  <si>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</si>
  <si>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</si>
  <si>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</si>
  <si>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</si>
  <si>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</si>
  <si>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</si>
  <si>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</si>
  <si>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</si>
  <si>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</si>
  <si>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</si>
  <si>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</si>
  <si>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</si>
  <si>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</si>
  <si>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</si>
  <si>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</si>
  <si>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</si>
  <si>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</si>
  <si>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</si>
  <si>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</si>
  <si>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</si>
  <si>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</si>
  <si>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</si>
  <si>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</si>
  <si>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</si>
  <si>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</si>
  <si>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</si>
  <si>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</si>
  <si>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</si>
  <si>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</si>
  <si>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</si>
  <si>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</si>
  <si>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</si>
  <si>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</si>
  <si>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</si>
  <si>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</si>
  <si>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</si>
  <si>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</si>
  <si>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</si>
  <si>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</si>
  <si>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</si>
  <si>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</si>
  <si>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</si>
  <si>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</si>
  <si>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</si>
  <si>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</si>
  <si>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</si>
  <si>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</si>
  <si>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</si>
  <si>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</si>
  <si>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</si>
  <si>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</si>
  <si>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</si>
  <si>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</si>
  <si>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</si>
  <si>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</si>
  <si>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</si>
  <si>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</si>
  <si>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</si>
  <si>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</si>
  <si>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</si>
  <si>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</si>
  <si>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</si>
  <si>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</si>
  <si>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</si>
  <si>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</si>
  <si>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</si>
  <si>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</si>
  <si>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</si>
  <si>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</si>
  <si>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</si>
  <si>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</si>
  <si>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</si>
  <si>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</si>
  <si>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</si>
  <si>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</si>
  <si>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</si>
  <si>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</si>
  <si>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</si>
  <si>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</si>
  <si>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</si>
  <si>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</si>
  <si>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</si>
  <si>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</si>
  <si>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</si>
  <si>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</si>
  <si>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</si>
  <si>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</si>
  <si>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</si>
  <si>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</si>
  <si>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</si>
  <si>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</si>
  <si>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</si>
  <si>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</si>
  <si>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</si>
  <si>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</si>
  <si>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</si>
  <si>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</si>
  <si>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</si>
  <si>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</si>
  <si>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</si>
  <si>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</si>
  <si>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</si>
  <si>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</si>
  <si>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</si>
  <si>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</si>
  <si>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</si>
  <si>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</si>
  <si>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</si>
  <si>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</si>
  <si>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</si>
  <si>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</si>
  <si>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</si>
  <si>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</si>
  <si>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</si>
  <si>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</si>
  <si>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</si>
  <si>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</si>
  <si>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</si>
  <si>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</si>
  <si>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</si>
  <si>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</si>
  <si>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</si>
  <si>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</si>
  <si>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</si>
  <si>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</si>
  <si>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</si>
  <si>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</si>
  <si>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</si>
  <si>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</si>
  <si>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</si>
  <si>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</si>
  <si>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</si>
  <si>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</si>
  <si>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</si>
  <si>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</si>
  <si>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</si>
  <si>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</si>
  <si>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</si>
  <si>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</si>
  <si>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</si>
  <si>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</si>
  <si>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</si>
  <si>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</si>
  <si>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</si>
  <si>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</si>
  <si>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</si>
  <si>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</si>
  <si>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</si>
  <si>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</si>
  <si>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</si>
  <si>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</si>
  <si>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</si>
  <si>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</si>
  <si>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</si>
  <si>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</si>
  <si>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</si>
  <si>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</si>
  <si>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</si>
  <si>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</si>
  <si>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</si>
  <si>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</si>
  <si>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</si>
  <si>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</si>
  <si>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</si>
  <si>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</si>
  <si>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</si>
  <si>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</si>
  <si>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</si>
  <si>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</si>
  <si>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</si>
  <si>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</si>
  <si>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</si>
  <si>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</si>
  <si>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</si>
  <si>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</si>
  <si>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</si>
  <si>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</si>
  <si>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</si>
  <si>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</si>
  <si>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</si>
  <si>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</si>
  <si>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</si>
  <si>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</si>
  <si>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</si>
  <si>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</si>
  <si>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</si>
  <si>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</si>
  <si>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</si>
  <si>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</si>
  <si>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</si>
  <si>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</si>
  <si>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</si>
  <si>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</si>
  <si>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</si>
  <si>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</si>
  <si>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</si>
  <si>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</si>
  <si>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</si>
  <si>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</si>
  <si>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</si>
  <si>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</si>
  <si>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</si>
  <si>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</si>
  <si>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</si>
  <si>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</si>
  <si>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</si>
  <si>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</si>
  <si>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</si>
  <si>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</si>
  <si>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</si>
  <si>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</si>
  <si>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</si>
  <si>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</si>
  <si>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</si>
  <si>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</si>
  <si>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</si>
  <si>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</si>
  <si>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</si>
  <si>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</si>
  <si>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</si>
  <si>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</si>
  <si>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</si>
  <si>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</si>
  <si>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</si>
  <si>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</si>
  <si>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</si>
  <si>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</si>
  <si>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</si>
  <si>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</si>
  <si>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</si>
  <si>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</si>
  <si>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</si>
  <si>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</si>
  <si>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</si>
  <si>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</si>
  <si>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</si>
  <si>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</si>
  <si>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</si>
  <si>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</si>
  <si>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</si>
  <si>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</si>
  <si>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</si>
  <si>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</si>
  <si>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</si>
  <si>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</si>
  <si>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</si>
  <si>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</si>
  <si>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</si>
  <si>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</si>
  <si>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</si>
  <si>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</si>
  <si>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</si>
  <si>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</si>
  <si>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</si>
  <si>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</si>
  <si>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</si>
  <si>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</si>
  <si>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</si>
  <si>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</si>
  <si>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</si>
  <si>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</si>
  <si>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</si>
  <si>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</si>
  <si>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</si>
  <si>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</si>
  <si>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</si>
  <si>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</si>
  <si>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</si>
  <si>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</si>
  <si>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</si>
  <si>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</si>
  <si>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</si>
  <si>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</si>
  <si>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</si>
  <si>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</si>
  <si>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</si>
  <si>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</si>
  <si>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</si>
  <si>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</si>
  <si>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</si>
  <si>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</si>
  <si>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</si>
  <si>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</si>
  <si>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</si>
  <si>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</si>
  <si>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</si>
  <si>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</si>
  <si>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</si>
  <si>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</si>
  <si>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</si>
  <si>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</si>
  <si>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</si>
  <si>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</si>
  <si>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</si>
  <si>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</si>
  <si>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</si>
  <si>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</si>
  <si>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</si>
  <si>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</si>
  <si>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</si>
  <si>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</si>
  <si>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</si>
  <si>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</si>
  <si>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</si>
  <si>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</si>
  <si>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</si>
  <si>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</si>
  <si>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</si>
  <si>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</si>
  <si>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</si>
  <si>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</si>
  <si>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</si>
  <si>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</si>
  <si>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</si>
  <si>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</si>
  <si>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</si>
  <si>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</si>
  <si>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</si>
  <si>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</si>
  <si>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</si>
  <si>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</si>
  <si>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</si>
  <si>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</si>
  <si>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</si>
  <si>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</si>
  <si>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</si>
  <si>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</si>
  <si>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</si>
  <si>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</si>
  <si>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</si>
  <si>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</si>
  <si>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</si>
  <si>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</si>
  <si>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</si>
  <si>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</si>
  <si>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</si>
  <si>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</si>
  <si>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</si>
  <si>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</si>
  <si>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</si>
  <si>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</si>
  <si>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</si>
  <si>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</si>
  <si>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</si>
  <si>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</si>
  <si>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</si>
  <si>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</si>
  <si>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</si>
  <si>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</si>
  <si>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</si>
  <si>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</si>
  <si>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</si>
  <si>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</si>
  <si>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</si>
  <si>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</si>
  <si>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</si>
  <si>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</si>
  <si>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</si>
  <si>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</si>
  <si>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</si>
  <si>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</si>
  <si>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</si>
  <si>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</si>
  <si>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</si>
  <si>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</si>
  <si>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</si>
  <si>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</si>
  <si>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</si>
  <si>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</si>
  <si>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</si>
  <si>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</si>
  <si>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</si>
  <si>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</si>
  <si>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</si>
  <si>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</si>
  <si>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</si>
  <si>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</si>
  <si>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</si>
  <si>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</si>
  <si>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</si>
  <si>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</si>
  <si>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</si>
  <si>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</si>
  <si>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</si>
  <si>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</si>
  <si>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</si>
  <si>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</si>
  <si>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</si>
  <si>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</si>
  <si>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</si>
  <si>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</si>
  <si>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</si>
  <si>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</si>
  <si>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</si>
  <si>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</si>
  <si>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</si>
  <si>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</si>
  <si>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</si>
  <si>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</si>
  <si>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</si>
  <si>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</si>
  <si>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</si>
  <si>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</si>
  <si>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</si>
  <si>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</si>
  <si>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</si>
  <si>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</si>
  <si>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</si>
  <si>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</si>
  <si>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</si>
  <si>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</si>
  <si>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</si>
  <si>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</si>
  <si>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</si>
  <si>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</si>
  <si>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</si>
  <si>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</si>
  <si>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</si>
  <si>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</si>
  <si>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</si>
  <si>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</si>
  <si>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</si>
  <si>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</si>
  <si>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</si>
  <si>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</si>
  <si>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</si>
  <si>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</si>
  <si>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</si>
  <si>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</si>
  <si>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</si>
  <si>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</si>
  <si>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</si>
  <si>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</si>
  <si>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</si>
  <si>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</si>
  <si>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</si>
  <si>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</si>
  <si>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</si>
  <si>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</si>
  <si>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</si>
  <si>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</si>
  <si>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</si>
  <si>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</si>
  <si>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</si>
  <si>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</si>
  <si>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</si>
  <si>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</si>
  <si>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</si>
  <si>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</si>
  <si>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</si>
  <si>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</si>
  <si>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</si>
  <si>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</si>
  <si>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</si>
  <si>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</si>
  <si>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</si>
  <si>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</si>
  <si>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</si>
  <si>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</si>
  <si>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</si>
  <si>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</si>
  <si>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</si>
  <si>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</si>
  <si>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</si>
  <si>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</si>
  <si>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</si>
  <si>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</si>
  <si>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</si>
  <si>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</si>
  <si>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</si>
  <si>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</si>
  <si>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</si>
  <si>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</si>
  <si>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</si>
  <si>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</si>
  <si>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</si>
  <si>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</si>
  <si>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</si>
  <si>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</si>
  <si>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</si>
  <si>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</si>
  <si>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</si>
  <si>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</si>
  <si>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</si>
  <si>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</si>
  <si>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</si>
  <si>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</si>
  <si>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</si>
  <si>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</si>
  <si>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</si>
  <si>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</si>
  <si>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</si>
  <si>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</si>
  <si>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</si>
  <si>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</si>
  <si>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</si>
  <si>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</si>
  <si>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</si>
  <si>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</si>
  <si>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</si>
  <si>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</si>
  <si>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</si>
  <si>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</si>
  <si>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</si>
  <si>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</si>
  <si>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</si>
  <si>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</si>
  <si>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</si>
  <si>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</si>
  <si>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</si>
  <si>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</si>
  <si>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</si>
  <si>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</si>
  <si>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</si>
  <si>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</si>
  <si>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</si>
  <si>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</si>
  <si>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</si>
  <si>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</si>
  <si>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</si>
  <si>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</si>
  <si>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</si>
  <si>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</si>
  <si>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</si>
  <si>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</si>
  <si>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</si>
  <si>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</si>
  <si>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</si>
  <si>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</si>
  <si>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</si>
  <si>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</si>
  <si>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</si>
  <si>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</si>
  <si>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</si>
  <si>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</si>
  <si>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</si>
  <si>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</si>
  <si>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</si>
  <si>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</si>
  <si>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</si>
  <si>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</si>
  <si>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</si>
  <si>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</si>
  <si>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</si>
  <si>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</si>
  <si>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</si>
  <si>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</si>
  <si>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</si>
  <si>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</si>
  <si>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</si>
  <si>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</si>
  <si>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</si>
  <si>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</si>
  <si>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</si>
  <si>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</si>
  <si>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</si>
  <si>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</si>
  <si>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</si>
  <si>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</si>
  <si>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</si>
  <si>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</si>
  <si>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</si>
  <si>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</si>
  <si>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</si>
  <si>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</si>
  <si>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</si>
  <si>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</si>
  <si>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</si>
  <si>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</si>
  <si>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</si>
  <si>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</si>
  <si>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</si>
  <si>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</si>
  <si>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</si>
  <si>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</si>
  <si>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</si>
  <si>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</si>
  <si>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</si>
  <si>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</si>
  <si>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</si>
  <si>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</si>
  <si>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</si>
  <si>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</si>
  <si>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</si>
  <si>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</si>
  <si>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</si>
  <si>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</si>
  <si>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</si>
  <si>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</si>
  <si>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</si>
  <si>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</si>
  <si>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</si>
  <si>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</si>
  <si>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</si>
  <si>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</si>
  <si>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</si>
  <si>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</si>
  <si>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</si>
  <si>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</si>
  <si>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</si>
  <si>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</si>
  <si>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</si>
  <si>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</si>
  <si>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</si>
  <si>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</si>
  <si>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</si>
  <si>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</si>
  <si>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</si>
  <si>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</si>
  <si>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</si>
  <si>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</si>
  <si>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</si>
  <si>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</si>
  <si>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</si>
  <si>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</si>
  <si>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</si>
  <si>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</si>
  <si>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</si>
  <si>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</si>
  <si>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</si>
  <si>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</si>
  <si>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</si>
  <si>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</si>
  <si>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</si>
  <si>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</si>
  <si>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</si>
  <si>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</si>
  <si>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</si>
  <si>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</si>
  <si>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</si>
  <si>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</si>
  <si>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</si>
  <si>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</si>
  <si>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</si>
  <si>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</si>
  <si>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</si>
  <si>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</si>
  <si>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</si>
  <si>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</si>
  <si>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</si>
  <si>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</si>
  <si>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</si>
  <si>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</si>
  <si>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</si>
  <si>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</si>
  <si>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</si>
  <si>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</si>
  <si>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</si>
  <si>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</si>
  <si>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</si>
  <si>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</si>
  <si>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</si>
  <si>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</si>
  <si>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</si>
  <si>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</si>
  <si>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</si>
  <si>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</si>
  <si>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</si>
  <si>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</si>
  <si>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</si>
  <si>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</si>
  <si>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</si>
  <si>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</si>
  <si>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</si>
  <si>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</si>
  <si>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</si>
  <si>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</si>
  <si>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</si>
  <si>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</si>
  <si>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</si>
  <si>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</si>
  <si>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</si>
  <si>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</si>
  <si>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</si>
  <si>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</si>
  <si>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</si>
  <si>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</si>
  <si>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</si>
  <si>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</si>
  <si>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</si>
  <si>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</si>
  <si>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</si>
  <si>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</si>
  <si>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</si>
  <si>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</si>
  <si>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</si>
  <si>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</si>
  <si>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</si>
  <si>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</si>
  <si>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</si>
  <si>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</si>
  <si>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</si>
  <si>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</si>
  <si>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</si>
  <si>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</si>
  <si>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</si>
  <si>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</si>
  <si>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</si>
  <si>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</si>
  <si>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</si>
  <si>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</si>
  <si>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</si>
  <si>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</si>
  <si>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</si>
  <si>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</si>
  <si>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</si>
  <si>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</si>
  <si>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</si>
  <si>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</si>
  <si>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</si>
  <si>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</si>
  <si>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</si>
  <si>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</si>
  <si>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</si>
  <si>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</si>
  <si>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</si>
  <si>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</si>
  <si>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</si>
  <si>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</si>
  <si>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</si>
  <si>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</si>
  <si>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</si>
  <si>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</si>
  <si>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</si>
  <si>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</si>
  <si>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</si>
  <si>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</si>
  <si>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</si>
  <si>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</si>
  <si>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</si>
  <si>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</si>
  <si>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</si>
  <si>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</si>
  <si>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</si>
  <si>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</si>
  <si>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</si>
  <si>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</si>
  <si>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</si>
  <si>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</si>
  <si>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</si>
  <si>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</si>
  <si>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</si>
  <si>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</si>
  <si>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</si>
  <si>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</si>
  <si>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</si>
  <si>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</si>
  <si>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</si>
  <si>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</si>
  <si>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</si>
  <si>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</si>
  <si>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</si>
  <si>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</si>
  <si>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</si>
  <si>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</si>
  <si>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</si>
  <si>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</si>
  <si>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</si>
  <si>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</si>
  <si>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</si>
  <si>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</si>
  <si>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</si>
  <si>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</si>
  <si>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</si>
  <si>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</si>
  <si>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</si>
  <si>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</si>
  <si>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</si>
  <si>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</si>
  <si>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</si>
  <si>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</si>
  <si>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</si>
  <si>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</si>
  <si>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</si>
  <si>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</si>
  <si>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</si>
  <si>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</si>
  <si>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</si>
  <si>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</si>
  <si>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</si>
  <si>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</si>
  <si>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</si>
  <si>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</si>
  <si>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</si>
  <si>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</si>
  <si>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</si>
  <si>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</si>
  <si>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</si>
  <si>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</si>
  <si>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</si>
  <si>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</si>
  <si>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</si>
  <si>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</si>
  <si>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</si>
  <si>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</si>
  <si>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</si>
  <si>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</si>
  <si>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</si>
  <si>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</si>
  <si>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</si>
  <si>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</si>
  <si>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</si>
  <si>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</si>
  <si>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</si>
  <si>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</si>
  <si>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</si>
  <si>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</si>
  <si>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</si>
  <si>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</si>
  <si>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</si>
  <si>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</si>
  <si>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</si>
  <si>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</si>
  <si>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</si>
  <si>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</si>
  <si>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</si>
  <si>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</si>
  <si>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</si>
  <si>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</si>
  <si>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</si>
  <si>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</si>
  <si>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</si>
  <si>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</si>
  <si>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</si>
  <si>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</si>
  <si>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</si>
  <si>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</si>
  <si>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</si>
  <si>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</si>
  <si>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</si>
  <si>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</si>
  <si>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</si>
  <si>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</si>
  <si>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</si>
  <si>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</si>
  <si>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</si>
  <si>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</si>
  <si>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</si>
  <si>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</si>
  <si>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</si>
  <si>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</si>
  <si>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</si>
  <si>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</si>
  <si>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</si>
  <si>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</si>
  <si>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</si>
  <si>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</si>
  <si>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</si>
  <si>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</si>
  <si>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</si>
  <si>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</si>
  <si>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</si>
  <si>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</si>
  <si>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</si>
  <si>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</si>
  <si>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</si>
  <si>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</si>
  <si>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</si>
  <si>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</si>
  <si>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</si>
  <si>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</si>
  <si>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</si>
  <si>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</si>
  <si>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</si>
  <si>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</si>
  <si>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</si>
  <si>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</si>
  <si>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</si>
  <si>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</si>
  <si>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</si>
  <si>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</si>
  <si>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</si>
  <si>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</si>
  <si>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</si>
  <si>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</si>
  <si>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</si>
  <si>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</si>
  <si>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</si>
  <si>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</si>
  <si>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</si>
  <si>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</si>
  <si>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</si>
  <si>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</si>
  <si>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</si>
  <si>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</si>
  <si>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</si>
  <si>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</si>
  <si>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</si>
  <si>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</si>
  <si>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</si>
  <si>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</si>
  <si>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</si>
  <si>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</si>
  <si>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</si>
  <si>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</si>
  <si>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</si>
  <si>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</si>
  <si>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</si>
  <si>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</si>
  <si>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</si>
  <si>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</si>
  <si>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</si>
  <si>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</si>
  <si>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</si>
  <si>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</si>
  <si>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</si>
  <si>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</si>
  <si>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</si>
  <si>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</si>
  <si>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</si>
  <si>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</si>
  <si>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</si>
  <si>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</si>
  <si>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</si>
  <si>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</si>
  <si>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</si>
  <si>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</si>
  <si>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</si>
  <si>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</si>
  <si>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</si>
  <si>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</si>
  <si>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</si>
  <si>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</si>
  <si>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</si>
  <si>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</si>
  <si>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</si>
  <si>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</si>
  <si>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</si>
  <si>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</si>
  <si>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</si>
  <si>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</si>
  <si>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</si>
  <si>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</si>
  <si>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</si>
  <si>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</si>
  <si>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</si>
  <si>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</si>
  <si>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</si>
  <si>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</si>
  <si>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</si>
  <si>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</si>
  <si>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</si>
  <si>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</si>
  <si>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</si>
  <si>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</si>
  <si>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</si>
  <si>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</si>
  <si>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</si>
  <si>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</si>
  <si>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</si>
  <si>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</si>
  <si>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</si>
  <si>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</si>
  <si>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</si>
  <si>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</si>
  <si>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</si>
  <si>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</si>
  <si>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</si>
  <si>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</si>
  <si>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</si>
  <si>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</si>
  <si>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</si>
  <si>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</si>
  <si>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</si>
  <si>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</si>
  <si>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</si>
  <si>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</si>
  <si>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</si>
  <si>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</si>
  <si>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</si>
  <si>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</si>
  <si>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</si>
  <si>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</si>
  <si>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</si>
  <si>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</si>
  <si>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</si>
  <si>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</si>
  <si>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</si>
  <si>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</si>
  <si>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</si>
  <si>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</si>
  <si>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</si>
  <si>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</si>
  <si>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</si>
  <si>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</si>
  <si>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</si>
  <si>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</si>
  <si>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</si>
  <si>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</si>
  <si>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</si>
  <si>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</si>
  <si>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</si>
  <si>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</si>
  <si>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</si>
  <si>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</si>
  <si>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</si>
  <si>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</si>
  <si>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</si>
  <si>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</si>
  <si>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</si>
  <si>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</si>
  <si>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</si>
  <si>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</si>
  <si>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</si>
  <si>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</si>
  <si>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</si>
  <si>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</si>
  <si>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</si>
  <si>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</si>
  <si>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</si>
  <si>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</si>
  <si>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</si>
  <si>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</si>
  <si>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</si>
  <si>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</si>
  <si>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</si>
  <si>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</si>
  <si>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</si>
  <si>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</si>
  <si>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</si>
  <si>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</si>
  <si>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</si>
  <si>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</si>
  <si>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</si>
  <si>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</si>
  <si>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</si>
  <si>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</si>
  <si>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</si>
  <si>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</si>
  <si>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</si>
  <si>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</si>
  <si>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</si>
  <si>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</si>
  <si>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</si>
  <si>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</si>
  <si>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</si>
  <si>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</si>
  <si>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</si>
  <si>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</si>
  <si>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</si>
  <si>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</si>
  <si>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</si>
  <si>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</si>
  <si>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</si>
  <si>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</si>
  <si>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</si>
  <si>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</si>
  <si>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</si>
  <si>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</si>
  <si>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</si>
  <si>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</si>
  <si>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</si>
  <si>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</si>
  <si>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</si>
  <si>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</si>
  <si>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</si>
  <si>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</si>
  <si>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</si>
  <si>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</si>
  <si>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</si>
  <si>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</si>
  <si>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</si>
  <si>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</si>
  <si>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</si>
  <si>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</si>
  <si>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</si>
  <si>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</si>
  <si>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</si>
  <si>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</si>
  <si>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</si>
  <si>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</si>
  <si>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</si>
  <si>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</si>
  <si>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</si>
  <si>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</si>
  <si>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</si>
  <si>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</si>
  <si>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</si>
  <si>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</si>
  <si>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</si>
  <si>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</si>
  <si>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</si>
  <si>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</si>
  <si>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</si>
  <si>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</si>
  <si>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</si>
  <si>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</si>
  <si>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</si>
  <si>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</si>
  <si>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</si>
  <si>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</si>
  <si>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</si>
  <si>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</si>
  <si>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</si>
  <si>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</si>
  <si>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</si>
  <si>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</si>
  <si>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</si>
  <si>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</si>
  <si>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</si>
  <si>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</si>
  <si>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</si>
  <si>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</si>
  <si>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</si>
  <si>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</si>
  <si>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</si>
  <si>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</si>
  <si>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</si>
  <si>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</si>
  <si>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</si>
  <si>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</si>
  <si>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</si>
  <si>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</si>
  <si>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</si>
  <si>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</si>
  <si>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</si>
  <si>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</si>
  <si>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</si>
  <si>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</si>
  <si>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</si>
  <si>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</si>
  <si>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</si>
  <si>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</si>
  <si>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</si>
  <si>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</si>
  <si>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</si>
  <si>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</si>
  <si>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</si>
  <si>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</si>
  <si>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</si>
  <si>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</si>
  <si>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</si>
  <si>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</si>
  <si>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</si>
  <si>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</si>
  <si>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</si>
  <si>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</si>
  <si>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</si>
  <si>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</si>
  <si>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</si>
  <si>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</si>
  <si>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</si>
  <si>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</si>
  <si>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</si>
  <si>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</si>
  <si>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</si>
  <si>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</si>
  <si>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</si>
  <si>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</si>
  <si>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</si>
  <si>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</si>
  <si>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</si>
  <si>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</si>
  <si>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</si>
  <si>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</si>
  <si>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</si>
  <si>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</si>
  <si>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</si>
  <si>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</si>
  <si>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</si>
  <si>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</si>
  <si>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</si>
  <si>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</si>
  <si>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</si>
  <si>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</si>
  <si>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</si>
  <si>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</si>
  <si>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</si>
  <si>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</si>
  <si>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</si>
  <si>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</si>
  <si>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</si>
  <si>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</si>
  <si>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</si>
  <si>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</si>
  <si>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</si>
  <si>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</si>
  <si>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</si>
  <si>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</si>
  <si>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</si>
  <si>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</si>
  <si>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</si>
  <si>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</si>
  <si>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</si>
  <si>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</si>
  <si>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</si>
  <si>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</si>
  <si>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</si>
  <si>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</si>
  <si>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</si>
  <si>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</si>
  <si>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</si>
  <si>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</si>
  <si>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</si>
  <si>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</si>
  <si>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</si>
  <si>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</si>
  <si>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</si>
  <si>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</si>
  <si>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</si>
  <si>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</si>
  <si>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</si>
  <si>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</si>
  <si>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</si>
  <si>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</si>
  <si>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</si>
  <si>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</si>
  <si>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</si>
  <si>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</si>
  <si>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</si>
  <si>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</si>
  <si>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</si>
  <si>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</si>
  <si>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</si>
  <si>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</si>
  <si>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</si>
  <si>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</si>
  <si>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</si>
  <si>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</si>
  <si>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</si>
  <si>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</si>
  <si>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</si>
  <si>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</si>
  <si>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</si>
  <si>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</si>
  <si>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</si>
  <si>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</si>
  <si>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</si>
  <si>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</si>
  <si>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</si>
  <si>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</si>
  <si>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</si>
  <si>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</si>
  <si>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</si>
  <si>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</si>
  <si>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</si>
  <si>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</si>
  <si>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</si>
  <si>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</si>
  <si>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</si>
  <si>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</si>
  <si>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</si>
  <si>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</si>
  <si>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</si>
  <si>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</si>
  <si>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</si>
  <si>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</si>
  <si>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</si>
  <si>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</si>
  <si>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</si>
  <si>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</si>
  <si>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</si>
  <si>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</si>
  <si>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</si>
  <si>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</si>
  <si>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</si>
  <si>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</si>
  <si>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</si>
  <si>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</si>
  <si>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</si>
  <si>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</si>
  <si>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</si>
  <si>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</si>
  <si>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</si>
  <si>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</si>
  <si>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</si>
  <si>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</si>
  <si>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</si>
  <si>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</si>
  <si>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</si>
  <si>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</si>
  <si>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</si>
  <si>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</si>
  <si>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</si>
  <si>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</si>
  <si>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</si>
  <si>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</si>
  <si>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</si>
  <si>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</si>
  <si>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</si>
  <si>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</si>
  <si>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</si>
  <si>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</si>
  <si>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</si>
  <si>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</si>
  <si>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</si>
  <si>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</si>
  <si>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</si>
  <si>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</si>
  <si>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</si>
  <si>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</si>
  <si>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</si>
  <si>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</si>
  <si>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</si>
  <si>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</si>
  <si>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</si>
  <si>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</si>
  <si>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</si>
  <si>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</si>
  <si>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</si>
  <si>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</si>
  <si>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</si>
  <si>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</si>
  <si>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</si>
  <si>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</si>
  <si>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</si>
  <si>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</si>
  <si>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</si>
  <si>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</si>
  <si>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</si>
  <si>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</si>
  <si>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</si>
  <si>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</si>
  <si>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</si>
  <si>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</si>
  <si>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</si>
  <si>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</si>
  <si>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</si>
  <si>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</si>
  <si>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</si>
  <si>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</si>
  <si>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</si>
  <si>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</si>
  <si>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</si>
  <si>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</si>
  <si>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</si>
  <si>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</si>
  <si>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</si>
  <si>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</si>
  <si>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</si>
  <si>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</si>
  <si>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</si>
  <si>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</si>
  <si>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</si>
  <si>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</si>
  <si>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</si>
  <si>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</si>
  <si>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</si>
  <si>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</si>
  <si>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</si>
  <si>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</si>
  <si>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</si>
  <si>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</si>
  <si>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</si>
  <si>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</si>
  <si>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</si>
  <si>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</si>
  <si>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</si>
  <si>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</si>
  <si>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</si>
  <si>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</si>
  <si>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</si>
  <si>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</si>
  <si>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</si>
  <si>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</si>
  <si>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</si>
  <si>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</si>
  <si>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</si>
  <si>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</si>
  <si>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</si>
  <si>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</si>
  <si>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</si>
  <si>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</si>
  <si>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</si>
  <si>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</si>
  <si>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</si>
  <si>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</si>
  <si>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</si>
  <si>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</si>
  <si>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</si>
  <si>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</si>
  <si>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</si>
  <si>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</si>
  <si>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</si>
  <si>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</si>
  <si>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</si>
  <si>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</si>
  <si>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</si>
  <si>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</si>
  <si>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</si>
  <si>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</si>
  <si>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</si>
  <si>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</si>
  <si>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</si>
  <si>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</si>
  <si>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</si>
  <si>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</si>
  <si>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</si>
  <si>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</si>
  <si>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</si>
  <si>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</si>
  <si>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</si>
  <si>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</si>
  <si>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</si>
  <si>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</si>
  <si>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</si>
  <si>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</si>
  <si>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</si>
  <si>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</si>
  <si>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</si>
  <si>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</si>
  <si>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</si>
  <si>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</si>
  <si>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</si>
  <si>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</si>
  <si>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</si>
  <si>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</si>
  <si>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</si>
  <si>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</si>
  <si>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</si>
  <si>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</si>
  <si>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</si>
  <si>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</si>
  <si>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</si>
  <si>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</si>
  <si>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</si>
  <si>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</si>
  <si>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</si>
  <si>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</si>
  <si>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</si>
  <si>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</si>
  <si>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</si>
  <si>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</si>
  <si>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</si>
  <si>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</si>
  <si>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</si>
  <si>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</si>
  <si>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</si>
  <si>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</si>
  <si>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</si>
  <si>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</si>
  <si>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</si>
  <si>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</si>
  <si>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</si>
  <si>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</si>
  <si>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</si>
  <si>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</si>
  <si>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</si>
  <si>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</si>
  <si>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</si>
  <si>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</si>
  <si>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</si>
  <si>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</si>
  <si>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</si>
  <si>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</si>
  <si>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</si>
  <si>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</si>
  <si>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</si>
  <si>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</si>
  <si>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</si>
  <si>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</si>
  <si>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</si>
  <si>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</si>
  <si>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</si>
  <si>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</si>
  <si>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</si>
  <si>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</si>
  <si>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</si>
  <si>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</si>
  <si>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</si>
  <si>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</si>
  <si>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</si>
  <si>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</si>
  <si>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</si>
  <si>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</si>
  <si>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</si>
  <si>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</si>
  <si>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</si>
  <si>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</si>
  <si>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</si>
  <si>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</si>
  <si>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</si>
  <si>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</si>
  <si>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</si>
  <si>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</si>
  <si>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</si>
  <si>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</si>
  <si>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</si>
  <si>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</si>
  <si>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</si>
  <si>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</si>
  <si>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</si>
  <si>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</si>
  <si>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</si>
  <si>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</si>
  <si>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</si>
  <si>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</si>
  <si>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</si>
  <si>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</si>
  <si>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</si>
  <si>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</si>
  <si>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</si>
  <si>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</si>
  <si>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</si>
  <si>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</si>
  <si>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</si>
  <si>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</si>
  <si>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</si>
  <si>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</si>
  <si>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</si>
  <si>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</si>
  <si>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</si>
  <si>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</si>
  <si>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</si>
  <si>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</si>
  <si>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</si>
  <si>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</si>
  <si>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</si>
  <si>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</si>
  <si>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</si>
  <si>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</si>
  <si>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</si>
  <si>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</si>
  <si>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</si>
  <si>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</si>
  <si>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</si>
  <si>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</si>
  <si>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</si>
  <si>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</si>
  <si>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</si>
  <si>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</si>
  <si>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</si>
  <si>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</si>
  <si>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</si>
  <si>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</si>
  <si>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</si>
  <si>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</si>
  <si>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</si>
  <si>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</si>
  <si>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</si>
  <si>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</si>
  <si>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</si>
  <si>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</si>
  <si>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</si>
  <si>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</si>
  <si>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</si>
  <si>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</si>
  <si>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</si>
  <si>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</si>
  <si>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</si>
  <si>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</si>
  <si>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</si>
  <si>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</si>
  <si>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</si>
  <si>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</si>
  <si>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</si>
  <si>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</si>
  <si>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</si>
  <si>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</si>
  <si>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</si>
  <si>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</si>
  <si>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</si>
  <si>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</si>
  <si>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</si>
  <si>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</si>
  <si>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</si>
  <si>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</si>
  <si>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</si>
  <si>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</si>
  <si>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</si>
  <si>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</si>
  <si>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</si>
  <si>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</si>
  <si>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</si>
  <si>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</si>
  <si>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</si>
  <si>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</si>
  <si>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</si>
  <si>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</si>
  <si>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</si>
  <si>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</si>
  <si>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</si>
  <si>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</si>
  <si>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</si>
  <si>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</si>
  <si>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</si>
  <si>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</si>
  <si>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</si>
  <si>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</si>
  <si>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</si>
  <si>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</si>
  <si>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</si>
  <si>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</si>
  <si>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</si>
  <si>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</si>
  <si>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</si>
  <si>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</si>
  <si>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</si>
  <si>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</si>
  <si>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</si>
  <si>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</si>
  <si>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</si>
  <si>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</si>
  <si>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</si>
  <si>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</si>
  <si>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</si>
  <si>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</si>
  <si>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</si>
  <si>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</si>
  <si>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</si>
  <si>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</si>
  <si>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</si>
  <si>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</si>
  <si>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</si>
  <si>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</si>
  <si>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</si>
  <si>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</si>
  <si>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</si>
  <si>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</si>
  <si>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</si>
  <si>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</si>
  <si>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</si>
  <si>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</si>
  <si>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</si>
  <si>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</si>
  <si>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</si>
  <si>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</si>
  <si>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</si>
  <si>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</si>
  <si>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</si>
  <si>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</si>
  <si>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</si>
  <si>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</si>
  <si>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</si>
  <si>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</si>
  <si>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</si>
  <si>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</si>
  <si>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</si>
  <si>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</si>
  <si>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</si>
  <si>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</si>
  <si>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</si>
  <si>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</si>
  <si>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</si>
  <si>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</si>
  <si>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</si>
  <si>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</si>
  <si>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</si>
  <si>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</si>
  <si>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</si>
  <si>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</si>
  <si>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</si>
  <si>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</si>
  <si>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</si>
  <si>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</si>
  <si>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</si>
  <si>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</si>
  <si>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</si>
  <si>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</si>
  <si>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</si>
  <si>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</si>
  <si>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</si>
  <si>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</si>
  <si>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</si>
  <si>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</si>
  <si>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</si>
  <si>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</si>
  <si>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</si>
  <si>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</si>
  <si>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</si>
  <si>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</si>
  <si>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</si>
  <si>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</si>
  <si>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</si>
  <si>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</si>
  <si>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</si>
  <si>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</si>
  <si>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</si>
  <si>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</si>
  <si>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</si>
  <si>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</si>
  <si>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</si>
  <si>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</si>
  <si>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</si>
  <si>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</si>
  <si>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</si>
  <si>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</si>
  <si>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</si>
  <si>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</si>
  <si>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</si>
  <si>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</si>
  <si>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</si>
  <si>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</si>
  <si>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</si>
  <si>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</si>
  <si>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</si>
  <si>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</si>
  <si>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</si>
  <si>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</si>
  <si>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</si>
  <si>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</si>
  <si>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</si>
  <si>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</si>
  <si>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</si>
  <si>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</si>
  <si>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</si>
  <si>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</si>
  <si>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</si>
  <si>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</si>
  <si>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</si>
  <si>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</si>
  <si>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</si>
  <si>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</si>
  <si>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</si>
  <si>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</si>
  <si>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</si>
  <si>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</si>
  <si>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</si>
  <si>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</si>
  <si>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</si>
  <si>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</si>
  <si>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</si>
  <si>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</si>
  <si>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</si>
  <si>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</si>
  <si>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</si>
  <si>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</si>
  <si>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</si>
  <si>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</si>
  <si>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</si>
  <si>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</si>
  <si>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</si>
  <si>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</si>
  <si>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</si>
  <si>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</si>
  <si>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</si>
  <si>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</si>
  <si>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</si>
  <si>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</si>
  <si>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</si>
  <si>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</si>
  <si>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</si>
  <si>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</si>
  <si>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</si>
  <si>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</si>
  <si>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</si>
  <si>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</si>
  <si>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</si>
  <si>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</si>
  <si>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</si>
  <si>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</si>
  <si>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</si>
  <si>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</si>
  <si>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</si>
  <si>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</si>
  <si>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</si>
  <si>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</si>
  <si>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</si>
  <si>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</si>
  <si>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</si>
  <si>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</si>
  <si>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</si>
  <si>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</si>
  <si>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</si>
  <si>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</si>
  <si>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</si>
  <si>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</si>
  <si>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</si>
  <si>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</si>
  <si>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</si>
  <si>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</si>
  <si>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</si>
  <si>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</si>
  <si>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</si>
  <si>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</si>
  <si>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</si>
  <si>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</si>
  <si>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</si>
  <si>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</si>
  <si>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</si>
  <si>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</si>
  <si>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</si>
  <si>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</si>
  <si>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</si>
  <si>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</si>
  <si>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</si>
  <si>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</si>
  <si>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</si>
  <si>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</si>
  <si>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</si>
  <si>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</si>
  <si>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</si>
  <si>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</si>
  <si>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</si>
  <si>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</si>
  <si>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</si>
  <si>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</si>
  <si>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</si>
  <si>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</si>
  <si>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</si>
  <si>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</si>
  <si>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</si>
  <si>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</si>
  <si>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</si>
  <si>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</si>
  <si>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</si>
  <si>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</si>
  <si>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</si>
  <si>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</si>
  <si>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</si>
  <si>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</si>
  <si>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</si>
  <si>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</si>
  <si>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</si>
  <si>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</si>
  <si>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</si>
  <si>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</si>
  <si>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</si>
  <si>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</si>
  <si>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</si>
  <si>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</si>
  <si>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</si>
  <si>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</si>
  <si>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</si>
  <si>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</si>
  <si>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</si>
  <si>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</si>
  <si>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</si>
  <si>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</si>
  <si>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</si>
  <si>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</si>
  <si>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</si>
  <si>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</si>
  <si>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</si>
  <si>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</si>
  <si>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</si>
  <si>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</si>
  <si>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</si>
  <si>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</si>
  <si>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</si>
  <si>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</si>
  <si>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</si>
  <si>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</si>
  <si>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</si>
  <si>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</si>
  <si>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</si>
  <si>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</si>
  <si>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</si>
  <si>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</si>
  <si>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</si>
  <si>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</si>
  <si>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</si>
  <si>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</si>
  <si>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</si>
  <si>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</si>
  <si>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</si>
  <si>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</si>
  <si>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</si>
  <si>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</si>
  <si>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</si>
  <si>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</si>
  <si>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</si>
  <si>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</si>
  <si>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</si>
  <si>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</si>
  <si>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</si>
  <si>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</si>
  <si>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</si>
  <si>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</si>
  <si>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</si>
  <si>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</si>
  <si>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</si>
  <si>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</si>
  <si>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</si>
  <si>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</si>
  <si>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</si>
  <si>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</si>
  <si>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</si>
  <si>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</si>
  <si>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</si>
  <si>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</si>
  <si>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</si>
  <si>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</si>
  <si>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</si>
  <si>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</si>
  <si>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</si>
  <si>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</si>
  <si>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</si>
  <si>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</si>
  <si>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</si>
  <si>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</si>
  <si>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</si>
  <si>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</si>
  <si>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</si>
  <si>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</si>
  <si>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</si>
  <si>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</si>
  <si>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</si>
  <si>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</si>
  <si>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</si>
  <si>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</si>
  <si>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</si>
  <si>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</si>
  <si>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</si>
  <si>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</si>
  <si>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</si>
  <si>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</si>
  <si>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</si>
  <si>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</si>
  <si>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</si>
  <si>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</si>
  <si>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</si>
  <si>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</si>
  <si>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</si>
  <si>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</si>
  <si>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</si>
  <si>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</si>
  <si>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</si>
  <si>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</si>
  <si>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</si>
  <si>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</si>
  <si>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</si>
  <si>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</si>
  <si>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</si>
  <si>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</si>
  <si>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</si>
  <si>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</si>
  <si>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</si>
  <si>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</si>
  <si>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</si>
  <si>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</si>
  <si>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</si>
  <si>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</si>
  <si>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</si>
  <si>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</si>
  <si>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</si>
  <si>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</si>
  <si>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</si>
  <si>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</si>
  <si>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</si>
  <si>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</si>
  <si>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</si>
  <si>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</si>
  <si>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</si>
  <si>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</si>
  <si>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</si>
  <si>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</si>
  <si>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</si>
  <si>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</si>
  <si>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</si>
  <si>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</si>
  <si>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</si>
  <si>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</si>
  <si>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</si>
  <si>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</si>
  <si>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</si>
  <si>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</si>
  <si>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</si>
  <si>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</si>
  <si>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</si>
  <si>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</si>
  <si>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</si>
  <si>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</si>
  <si>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</si>
  <si>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</si>
  <si>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</si>
  <si>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</si>
  <si>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</si>
  <si>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</si>
  <si>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</si>
  <si>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</si>
  <si>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</si>
  <si>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</si>
  <si>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</si>
  <si>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</si>
  <si>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</si>
  <si>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</si>
  <si>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</si>
  <si>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</si>
  <si>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</si>
  <si>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</si>
  <si>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</si>
  <si>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</si>
  <si>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</si>
  <si>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</si>
  <si>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</si>
  <si>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</si>
  <si>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</si>
  <si>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</si>
  <si>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</si>
  <si>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</si>
  <si>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</si>
  <si>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</si>
  <si>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</si>
  <si>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</si>
  <si>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</si>
  <si>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</si>
  <si>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</si>
  <si>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</si>
  <si>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</si>
  <si>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</si>
  <si>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</si>
  <si>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</si>
  <si>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</si>
  <si>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</si>
  <si>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</si>
  <si>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</si>
  <si>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</si>
  <si>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</si>
  <si>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</si>
  <si>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</si>
  <si>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</si>
  <si>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</si>
  <si>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</si>
  <si>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</si>
  <si>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</si>
  <si>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</si>
  <si>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</si>
  <si>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</si>
  <si>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</si>
  <si>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</si>
  <si>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</si>
  <si>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</si>
  <si>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</si>
  <si>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</si>
  <si>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</si>
  <si>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</si>
  <si>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</si>
  <si>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</si>
  <si>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</si>
  <si>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</si>
  <si>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</si>
  <si>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</si>
  <si>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</si>
  <si>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</si>
  <si>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</si>
  <si>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</si>
  <si>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</si>
  <si>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</si>
  <si>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</si>
  <si>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</si>
  <si>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</si>
  <si>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</si>
  <si>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</si>
  <si>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</si>
  <si>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</si>
  <si>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</si>
  <si>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</si>
  <si>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</si>
  <si>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</si>
  <si>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</si>
  <si>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</si>
  <si>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</si>
  <si>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</si>
  <si>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</si>
  <si>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</si>
  <si>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</si>
  <si>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</si>
  <si>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</si>
  <si>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</si>
  <si>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</si>
  <si>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</si>
  <si>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</si>
  <si>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</si>
  <si>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</si>
  <si>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</si>
  <si>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</si>
  <si>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</si>
  <si>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</si>
  <si>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</si>
  <si>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</si>
  <si>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</si>
  <si>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</si>
  <si>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</si>
  <si>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</si>
  <si>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</si>
  <si>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</si>
  <si>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</si>
  <si>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</si>
  <si>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</si>
  <si>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</si>
  <si>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</si>
  <si>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</si>
  <si>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</si>
  <si>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</si>
  <si>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</si>
  <si>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</si>
  <si>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</si>
  <si>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</si>
  <si>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</si>
  <si>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</si>
  <si>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</si>
  <si>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</si>
  <si>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</si>
  <si>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</si>
  <si>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</si>
  <si>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</si>
  <si>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</si>
  <si>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</si>
  <si>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</si>
  <si>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</si>
  <si>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</si>
  <si>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</si>
  <si>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</si>
  <si>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</si>
  <si>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</si>
  <si>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</si>
  <si>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</si>
  <si>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</si>
  <si>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</si>
  <si>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</si>
  <si>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</si>
  <si>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</si>
  <si>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</si>
  <si>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</si>
  <si>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</si>
  <si>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</si>
  <si>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</si>
  <si>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</si>
  <si>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</si>
  <si>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</si>
  <si>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</si>
  <si>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</si>
  <si>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</si>
  <si>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</si>
  <si>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</si>
  <si>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</si>
  <si>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</si>
  <si>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</si>
  <si>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</si>
  <si>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</si>
  <si>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</si>
  <si>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</si>
  <si>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</si>
  <si>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</si>
  <si>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</si>
  <si>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</si>
  <si>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</si>
  <si>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</si>
  <si>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</si>
  <si>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</si>
  <si>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</si>
  <si>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</si>
  <si>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</si>
  <si>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</si>
  <si>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</si>
  <si>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</si>
  <si>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</si>
  <si>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</si>
  <si>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</si>
  <si>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</si>
  <si>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</si>
  <si>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</si>
  <si>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</si>
  <si>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</si>
  <si>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</si>
  <si>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</si>
  <si>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</si>
  <si>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</si>
  <si>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</si>
  <si>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</si>
  <si>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</si>
  <si>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</si>
  <si>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</si>
  <si>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</si>
  <si>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</si>
  <si>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</si>
  <si>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</si>
  <si>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</si>
  <si>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</si>
  <si>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</si>
  <si>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</si>
  <si>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</si>
  <si>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</si>
  <si>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</si>
  <si>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</si>
  <si>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</si>
  <si>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</si>
  <si>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</si>
  <si>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</si>
  <si>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</si>
  <si>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</si>
  <si>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</si>
  <si>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</si>
  <si>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</si>
  <si>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</si>
  <si>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</si>
  <si>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</si>
  <si>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</si>
  <si>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</si>
  <si>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</si>
  <si>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</si>
  <si>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</si>
  <si>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</si>
  <si>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</si>
  <si>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</si>
  <si>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</si>
  <si>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</si>
  <si>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</si>
  <si>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</si>
  <si>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</si>
  <si>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</si>
  <si>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</si>
  <si>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</si>
  <si>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</si>
  <si>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</si>
  <si>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</si>
  <si>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</si>
  <si>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</si>
  <si>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</si>
  <si>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</si>
  <si>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</si>
  <si>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</si>
  <si>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</si>
  <si>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</si>
  <si>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</si>
  <si>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</si>
  <si>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</si>
  <si>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</si>
  <si>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</si>
  <si>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</si>
  <si>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</si>
  <si>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</si>
  <si>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</si>
  <si>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</si>
  <si>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</si>
  <si>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</si>
  <si>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</si>
  <si>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</si>
  <si>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</si>
  <si>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</si>
  <si>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</si>
  <si>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</si>
  <si>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</si>
  <si>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</si>
  <si>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</si>
  <si>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</si>
  <si>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</si>
  <si>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</si>
  <si>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</si>
  <si>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</si>
  <si>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</si>
  <si>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</si>
  <si>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</si>
  <si>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</si>
  <si>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</si>
  <si>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</si>
  <si>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</si>
  <si>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</si>
  <si>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</si>
  <si>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</si>
  <si>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</si>
  <si>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</si>
  <si>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</si>
  <si>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</si>
  <si>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</si>
  <si>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</si>
  <si>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</si>
  <si>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</si>
  <si>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</si>
  <si>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</si>
  <si>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</si>
  <si>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</si>
  <si>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</si>
  <si>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</si>
  <si>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</si>
  <si>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</si>
  <si>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</si>
  <si>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</si>
  <si>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</si>
  <si>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</si>
  <si>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</si>
  <si>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</si>
  <si>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</si>
  <si>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</si>
  <si>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</si>
  <si>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</si>
  <si>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</si>
  <si>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</si>
  <si>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</si>
  <si>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</si>
  <si>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</si>
  <si>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</si>
  <si>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</si>
  <si>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</si>
  <si>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</si>
  <si>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</si>
  <si>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</si>
  <si>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</si>
  <si>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</si>
  <si>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</si>
  <si>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</si>
  <si>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</si>
  <si>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</si>
  <si>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</si>
  <si>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</si>
  <si>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</si>
  <si>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</si>
  <si>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</si>
  <si>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</si>
  <si>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</si>
  <si>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</si>
  <si>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</si>
  <si>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</si>
  <si>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</si>
  <si>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</si>
  <si>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</si>
  <si>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</si>
  <si>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</si>
  <si>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</si>
  <si>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</si>
  <si>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</si>
  <si>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</si>
  <si>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</si>
  <si>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</si>
  <si>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</si>
  <si>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</si>
  <si>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</si>
  <si>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</si>
  <si>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</si>
  <si>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</si>
  <si>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</si>
  <si>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</si>
  <si>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</si>
  <si>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</si>
  <si>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</si>
  <si>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</si>
  <si>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</si>
  <si>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</si>
  <si>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</si>
  <si>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</si>
  <si>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</si>
  <si>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</si>
  <si>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</si>
  <si>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</si>
  <si>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</si>
  <si>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</si>
  <si>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</si>
  <si>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</si>
  <si>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</si>
  <si>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</si>
  <si>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</si>
  <si>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</si>
  <si>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</si>
  <si>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</si>
  <si>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</si>
  <si>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</si>
  <si>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</si>
  <si>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</si>
  <si>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</si>
  <si>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</si>
  <si>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</si>
  <si>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</si>
  <si>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</si>
  <si>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</si>
  <si>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</si>
  <si>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</si>
  <si>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</si>
  <si>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</si>
  <si>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</si>
  <si>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</si>
  <si>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</si>
  <si>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</si>
  <si>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</si>
  <si>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</si>
  <si>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</si>
  <si>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</si>
  <si>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</si>
  <si>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</si>
  <si>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</si>
  <si>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</si>
  <si>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</si>
  <si>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</si>
  <si>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</si>
  <si>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</si>
  <si>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</si>
  <si>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</si>
  <si>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</si>
  <si>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</si>
  <si>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</si>
  <si>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</si>
  <si>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</si>
  <si>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</si>
  <si>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</si>
  <si>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</si>
  <si>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</si>
  <si>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</si>
  <si>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</si>
  <si>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</si>
  <si>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</si>
  <si>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</si>
  <si>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</si>
  <si>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</si>
  <si>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</si>
  <si>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</si>
  <si>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</si>
  <si>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</si>
  <si>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</si>
  <si>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</si>
  <si>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</si>
  <si>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</si>
  <si>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</si>
  <si>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</si>
  <si>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</si>
  <si>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</si>
  <si>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</si>
  <si>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</si>
  <si>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</si>
  <si>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</si>
  <si>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</si>
  <si>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</si>
  <si>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</si>
  <si>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</si>
  <si>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</si>
  <si>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</si>
  <si>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</si>
  <si>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</si>
  <si>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</si>
  <si>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</si>
  <si>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</si>
  <si>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</si>
  <si>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</si>
  <si>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</si>
  <si>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</si>
  <si>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</si>
  <si>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</si>
  <si>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</si>
  <si>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</si>
  <si>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</si>
  <si>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</si>
  <si>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</si>
  <si>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</si>
  <si>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</si>
  <si>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</si>
  <si>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</si>
  <si>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</si>
  <si>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</si>
  <si>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</si>
  <si>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</si>
  <si>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</si>
  <si>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</si>
  <si>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</si>
  <si>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</si>
  <si>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</si>
  <si>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</si>
  <si>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</si>
  <si>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</si>
  <si>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</si>
  <si>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</si>
  <si>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</si>
  <si>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</si>
  <si>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</si>
  <si>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</si>
  <si>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</si>
  <si>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</si>
  <si>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</si>
  <si>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</si>
  <si>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</si>
  <si>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</si>
  <si>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</si>
  <si>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</si>
  <si>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</si>
  <si>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</si>
  <si>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</si>
  <si>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</si>
  <si>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</si>
  <si>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</si>
  <si>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</si>
  <si>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</si>
  <si>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</si>
  <si>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</si>
  <si>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</si>
  <si>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</si>
  <si>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</si>
  <si>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</si>
  <si>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</si>
  <si>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</si>
  <si>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</si>
  <si>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</si>
  <si>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</si>
  <si>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</si>
  <si>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</si>
  <si>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</si>
  <si>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</si>
  <si>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</si>
  <si>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</si>
  <si>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</si>
  <si>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</si>
  <si>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</si>
  <si>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</si>
  <si>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</si>
  <si>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</si>
  <si>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</si>
  <si>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</si>
  <si>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</si>
  <si>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</si>
  <si>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</si>
  <si>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</si>
  <si>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</si>
  <si>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</si>
  <si>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</si>
  <si>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</si>
  <si>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</si>
  <si>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</si>
  <si>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</si>
  <si>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</si>
  <si>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</si>
  <si>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</si>
  <si>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</si>
  <si>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</si>
  <si>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</si>
  <si>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</si>
  <si>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</si>
  <si>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</si>
  <si>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</si>
  <si>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</si>
  <si>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</si>
  <si>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</si>
  <si>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</si>
  <si>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</si>
  <si>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</si>
  <si>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</si>
  <si>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</si>
  <si>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</si>
  <si>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</si>
  <si>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</si>
  <si>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</si>
  <si>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</si>
  <si>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</si>
  <si>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</si>
  <si>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</si>
  <si>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</si>
  <si>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</si>
  <si>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</si>
  <si>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</si>
  <si>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</si>
  <si>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</si>
  <si>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</si>
  <si>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</si>
  <si>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</si>
  <si>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</si>
  <si>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</si>
  <si>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</si>
  <si>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</si>
  <si>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</si>
  <si>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</si>
  <si>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</si>
  <si>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</si>
  <si>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</si>
  <si>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</si>
  <si>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</si>
  <si>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</si>
  <si>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</si>
  <si>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</si>
  <si>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</si>
  <si>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</si>
  <si>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</si>
  <si>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</si>
  <si>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</si>
  <si>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</si>
  <si>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</si>
  <si>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</si>
  <si>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</si>
  <si>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</si>
  <si>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</si>
  <si>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</si>
  <si>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</si>
  <si>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</si>
  <si>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</si>
  <si>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</si>
  <si>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</si>
  <si>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</si>
  <si>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</si>
  <si>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</si>
  <si>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</si>
  <si>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</si>
  <si>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</si>
  <si>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</si>
  <si>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</si>
  <si>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</si>
  <si>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</si>
  <si>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</si>
  <si>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</si>
  <si>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</si>
  <si>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</si>
  <si>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</si>
  <si>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</si>
  <si>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</si>
  <si>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</si>
  <si>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</si>
  <si>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</si>
  <si>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</si>
  <si>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</si>
  <si>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</si>
  <si>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</si>
  <si>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</si>
  <si>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</si>
  <si>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</si>
  <si>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</si>
  <si>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</si>
  <si>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</si>
  <si>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</si>
  <si>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</si>
  <si>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</si>
  <si>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</si>
  <si>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</si>
  <si>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</si>
  <si>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</si>
  <si>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</si>
  <si>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</si>
  <si>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</si>
  <si>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</si>
  <si>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</si>
  <si>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</si>
  <si>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</si>
  <si>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</si>
  <si>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</si>
  <si>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</si>
  <si>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</si>
  <si>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</si>
  <si>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</si>
  <si>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</si>
  <si>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</si>
  <si>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</si>
  <si>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</si>
  <si>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</si>
  <si>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</si>
  <si>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</si>
  <si>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</si>
  <si>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</si>
  <si>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</si>
  <si>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</si>
  <si>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</si>
  <si>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</si>
  <si>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</si>
  <si>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</si>
  <si>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</si>
  <si>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</si>
  <si>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</si>
  <si>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</si>
  <si>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</si>
  <si>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</si>
  <si>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</si>
  <si>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</si>
  <si>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</si>
  <si>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</si>
  <si>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</si>
  <si>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</si>
  <si>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</si>
  <si>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</si>
  <si>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</si>
  <si>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</si>
  <si>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</si>
  <si>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</si>
  <si>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</si>
  <si>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</si>
  <si>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</si>
  <si>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</si>
  <si>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</si>
  <si>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</si>
  <si>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</si>
  <si>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</si>
  <si>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</si>
  <si>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</si>
  <si>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</si>
  <si>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</si>
  <si>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</si>
  <si>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</si>
  <si>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</si>
  <si>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</si>
  <si>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</si>
  <si>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</si>
  <si>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</si>
  <si>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</si>
  <si>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</si>
  <si>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</si>
  <si>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</si>
  <si>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</si>
  <si>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</si>
  <si>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</si>
  <si>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</si>
  <si>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</si>
  <si>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</si>
  <si>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</si>
  <si>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</si>
  <si>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</si>
  <si>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</si>
  <si>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</si>
  <si>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</si>
  <si>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</si>
  <si>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</si>
  <si>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</si>
  <si>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</si>
  <si>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</si>
  <si>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</si>
  <si>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</si>
  <si>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</si>
  <si>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</si>
  <si>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</si>
  <si>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</si>
  <si>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</si>
  <si>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</si>
  <si>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</si>
  <si>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</si>
  <si>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</si>
  <si>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</si>
  <si>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</si>
  <si>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</si>
  <si>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</si>
  <si>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</si>
  <si>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</si>
  <si>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</si>
  <si>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</si>
  <si>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</si>
  <si>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</si>
  <si>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</si>
  <si>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</si>
  <si>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</si>
  <si>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</si>
  <si>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</si>
  <si>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</si>
  <si>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</si>
  <si>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</si>
  <si>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</si>
  <si>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</si>
  <si>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</si>
  <si>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</si>
  <si>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</si>
  <si>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</si>
  <si>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</si>
  <si>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</si>
  <si>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</si>
  <si>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</si>
  <si>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</si>
  <si>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</si>
  <si>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</si>
  <si>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</si>
  <si>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</si>
  <si>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</si>
  <si>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</si>
  <si>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</si>
  <si>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</si>
  <si>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</si>
  <si>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</si>
  <si>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</si>
  <si>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</si>
  <si>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</si>
  <si>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</si>
  <si>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</si>
  <si>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</si>
  <si>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</si>
  <si>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</si>
  <si>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</si>
  <si>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</si>
  <si>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</si>
  <si>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</si>
  <si>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</si>
  <si>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</si>
  <si>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</si>
  <si>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</si>
  <si>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</si>
  <si>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</si>
  <si>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</si>
  <si>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</si>
  <si>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</si>
  <si>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</si>
  <si>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</si>
  <si>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</si>
  <si>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</si>
  <si>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</si>
  <si>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</si>
  <si>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</si>
  <si>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</si>
  <si>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</si>
  <si>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</si>
  <si>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</si>
  <si>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</si>
  <si>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</si>
  <si>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</si>
  <si>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</si>
  <si>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</si>
  <si>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</si>
  <si>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</si>
  <si>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</si>
  <si>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</si>
  <si>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</si>
  <si>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</si>
  <si>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</si>
  <si>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</si>
  <si>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</si>
  <si>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</si>
  <si>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</si>
  <si>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</si>
  <si>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</si>
  <si>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</si>
  <si>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</si>
  <si>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</si>
  <si>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</si>
  <si>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</si>
  <si>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</si>
  <si>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</si>
  <si>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</si>
  <si>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</si>
  <si>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</si>
  <si>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</si>
  <si>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</si>
  <si>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</si>
  <si>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</si>
  <si>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</si>
  <si>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</si>
  <si>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</si>
  <si>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</si>
  <si>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</si>
  <si>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</si>
  <si>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</si>
  <si>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</si>
  <si>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</si>
  <si>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</si>
  <si>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</si>
  <si>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</si>
  <si>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</si>
  <si>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</si>
  <si>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</si>
  <si>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</si>
  <si>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</si>
  <si>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</si>
  <si>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</si>
  <si>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</si>
  <si>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</si>
  <si>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</si>
  <si>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</si>
  <si>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</si>
  <si>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</si>
  <si>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</si>
  <si>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</si>
  <si>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</si>
  <si>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</si>
  <si>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</si>
  <si>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</si>
  <si>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</si>
  <si>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</si>
  <si>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</si>
  <si>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</si>
  <si>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</si>
  <si>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</si>
  <si>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</si>
  <si>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</si>
  <si>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</si>
  <si>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</si>
  <si>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</si>
  <si>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</si>
  <si>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</si>
  <si>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</si>
  <si>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</si>
  <si>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</si>
  <si>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</si>
  <si>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</si>
  <si>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</si>
  <si>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</si>
  <si>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</si>
  <si>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</si>
  <si>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</si>
  <si>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</si>
  <si>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</si>
  <si>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</si>
  <si>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</si>
  <si>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</si>
  <si>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</si>
  <si>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</si>
  <si>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</si>
  <si>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</si>
  <si>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</si>
  <si>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</si>
  <si>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</si>
  <si>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</si>
  <si>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</si>
  <si>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</si>
  <si>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</si>
  <si>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</si>
  <si>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</si>
  <si>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</si>
  <si>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</si>
  <si>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</si>
  <si>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</si>
  <si>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</si>
  <si>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</si>
  <si>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</si>
  <si>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</si>
  <si>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</si>
  <si>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</si>
  <si>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</si>
  <si>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</si>
  <si>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</si>
  <si>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</si>
  <si>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</si>
  <si>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</si>
  <si>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</si>
  <si>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</si>
  <si>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</si>
  <si>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</si>
  <si>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</si>
  <si>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</si>
  <si>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</si>
  <si>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</si>
  <si>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</si>
  <si>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</si>
  <si>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</si>
  <si>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</si>
  <si>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</si>
  <si>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</si>
  <si>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</si>
  <si>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</si>
  <si>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</si>
  <si>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</si>
  <si>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</si>
  <si>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</si>
  <si>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</si>
  <si>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</si>
  <si>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</si>
  <si>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</si>
  <si>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</si>
  <si>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</si>
  <si>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</si>
  <si>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</si>
  <si>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</si>
  <si>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</si>
  <si>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</si>
  <si>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</si>
  <si>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</si>
  <si>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</si>
  <si>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</si>
  <si>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</si>
  <si>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</si>
  <si>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</si>
  <si>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</si>
  <si>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</si>
  <si>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</si>
  <si>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</si>
  <si>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</si>
  <si>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</si>
  <si>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</si>
  <si>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</si>
  <si>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</si>
  <si>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</si>
  <si>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</si>
  <si>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</si>
  <si>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</si>
  <si>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</si>
  <si>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</si>
  <si>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</si>
  <si>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</si>
  <si>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</si>
  <si>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</si>
  <si>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</si>
  <si>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</si>
  <si>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</si>
  <si>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</si>
  <si>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</si>
  <si>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</si>
  <si>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</si>
  <si>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</si>
  <si>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</si>
  <si>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</si>
  <si>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</si>
  <si>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</si>
  <si>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</si>
  <si>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</si>
  <si>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</si>
  <si>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</si>
  <si>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</si>
  <si>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</si>
  <si>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</si>
  <si>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</si>
  <si>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</si>
  <si>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</si>
  <si>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</si>
  <si>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</si>
  <si>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</si>
  <si>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</si>
  <si>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</si>
  <si>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</si>
  <si>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</si>
  <si>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</si>
  <si>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</si>
  <si>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</si>
  <si>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</si>
  <si>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</si>
  <si>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</si>
  <si>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</si>
  <si>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</si>
  <si>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</si>
  <si>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</si>
  <si>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</si>
  <si>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</si>
  <si>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</si>
  <si>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</si>
  <si>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</si>
  <si>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</si>
  <si>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</si>
  <si>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</si>
  <si>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</si>
  <si>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</si>
  <si>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</si>
  <si>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</si>
  <si>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</si>
  <si>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</si>
  <si>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</si>
  <si>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</si>
  <si>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</si>
  <si>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</si>
  <si>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</si>
  <si>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</si>
  <si>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</si>
  <si>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</si>
  <si>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</si>
  <si>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</si>
  <si>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</si>
  <si>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</si>
  <si>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</si>
  <si>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</si>
  <si>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</si>
  <si>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</si>
  <si>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</si>
  <si>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</si>
  <si>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</si>
  <si>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</si>
  <si>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</si>
  <si>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</si>
  <si>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</si>
  <si>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</si>
  <si>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</si>
  <si>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</si>
  <si>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</si>
  <si>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</si>
  <si>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</si>
  <si>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</si>
  <si>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</si>
  <si>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</si>
  <si>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</si>
  <si>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</si>
  <si>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</si>
  <si>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</si>
  <si>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</si>
  <si>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</si>
  <si>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</si>
  <si>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</si>
  <si>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</si>
  <si>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</si>
  <si>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</si>
  <si>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</si>
  <si>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</si>
  <si>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</si>
  <si>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</si>
  <si>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</si>
  <si>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</si>
  <si>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</si>
  <si>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</si>
  <si>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</si>
  <si>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</si>
  <si>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</si>
  <si>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</si>
  <si>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</si>
  <si>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</si>
  <si>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</si>
  <si>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</si>
  <si>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</si>
  <si>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</si>
  <si>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</si>
  <si>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</si>
  <si>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</si>
  <si>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</si>
  <si>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</si>
  <si>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</si>
  <si>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</si>
  <si>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</si>
  <si>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</si>
  <si>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</si>
  <si>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</si>
  <si>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</si>
  <si>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</si>
  <si>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</si>
  <si>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</si>
  <si>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</si>
  <si>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</si>
  <si>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</si>
  <si>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</si>
  <si>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</si>
  <si>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</si>
  <si>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</si>
  <si>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</si>
  <si>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</si>
  <si>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</si>
  <si>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</si>
  <si>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</si>
  <si>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</si>
  <si>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</si>
  <si>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</si>
  <si>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</si>
  <si>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</si>
  <si>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</si>
  <si>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</si>
  <si>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</si>
  <si>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</si>
  <si>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</si>
  <si>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</si>
  <si>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</si>
  <si>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</si>
  <si>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</si>
  <si>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</si>
  <si>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</si>
  <si>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</si>
  <si>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</si>
  <si>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</si>
  <si>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</si>
  <si>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</si>
  <si>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PCM-20251115-00002022</t>
  </si>
  <si>
    <t>site down due to Obsolete Faulty modules under arrange</t>
  </si>
  <si>
    <t>PCM-20251115-00002299</t>
  </si>
  <si>
    <t>EM team on the way need 60 Min</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</si>
  <si>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</si>
  <si>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</si>
  <si>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</si>
  <si>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</si>
  <si>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</si>
  <si>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</si>
  <si>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</si>
  <si>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</si>
  <si>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</si>
  <si>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</si>
  <si>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</si>
  <si>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</si>
  <si>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</si>
  <si>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PCM-20251115-00002362</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</si>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</sst>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313.87457673611061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45976.823002893521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45976.823002893521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45976.823002893521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45976.823002893521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45976.823002893521</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45976.823002893521</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45976.823002662037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45976.823002662037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45976.823002662037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45976.823002662037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45976.823002662037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45976.823002662037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45976.823002662037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45976.823002662037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45976.823002662037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45976.823002662037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45976.823002662037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45976.823002662037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45976.823002662037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45976.823002662037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45976.823002662037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45976.823002662037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45976.823002662037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45976.823002662037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45976.823002662037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45976.823002662037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45976.823002662037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45976.823002662037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45976.823002662037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45976.823002662037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45976.823002662037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45976.823002662037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45976.823002662037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45976.823002662037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45976.823002662037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45976.823002662037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45976.823002662037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45976.823002662037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45976.823002662037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45976.823002662037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45976.823002662037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45976.823002662037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45976.823002662037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45976.823002662037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45976.823002662037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45976.823002662037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45976.823002662037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45976.823002662037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45976.823002662037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45976.823002662037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45976.823002662037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45976.823002662037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45976.823002662037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45976.823002662037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45976.823002662037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45976.823002662037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45976.823002662037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45976.823002662037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45976.823002662037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45976.823002662037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45976.823002662037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45976.823002662037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45976.823002662037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45976.823002662037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45976.823002662037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45976.823002662037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45976.823002662037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45976.823002662037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45976.823002662037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45976.823002662037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45976.823002662037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45976.823002662037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45976.823002662037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45976.823002662037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45976.823002662037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45976.823002662037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45976.823002662037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45976.823002662037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45976.823002662037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45976.823002662037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45976.823002662037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45976.823002662037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45976.823002662037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45976.823002662037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45976.823002662037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45976.823002662037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151.82316493055987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0.38666006944549736</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9.9912384255731013E-2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45976.823002662037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45976.823002662037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45976.823002662037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45976.823002662037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45976.823002662037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45976.823002662037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45976.823002662037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45976.823002662037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45976.823002662037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45976.823002662037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45976.823002662037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45976.823002662037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45976.823002662037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45976.823002662037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45976.823002662037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45976.823002662037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45976.823002662037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45976.823002662037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45976.823002662037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45976.823002662037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45976.823002662037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45976.823002662037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45976.823002893521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45976.823002893521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45976.823002893521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45976.823002893521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45976.823002893521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45976.823002893521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45976.823002893521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45976.823002893521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45976.823002893521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45976.823002893521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45976.823002893521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45976.823002893521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45976.823002893521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45976.823002893521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45976.823002893521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45976.823002893521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45976.823002893521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45976.823002893521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45976.823002893521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45976.823002893521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45976.823002893521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45976.823002893521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45976.823002893521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45976.823002893521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45976.823002893521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45976.823002893521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45976.823002893521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45976.823002893521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45976.823002893521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45976.823002893521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45976.823002893521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45976.823002893521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45976.823002893521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45976.823002893521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45976.823002893521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45976.823002893521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45976.823002893521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45976.823002893521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45976.823002893521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45976.823002893521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45976.823002893521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45976.823002893521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45976.823002893521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45976.823002893521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45976.823002893521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45976.823002893521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45976.823002893521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45976.823002893521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45976.823002893521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45976.823002893521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45976.823002893521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45976.823002893521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45976.823002893521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45976.823002893521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45976.823002893521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45976.823002893521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45976.823002893521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45976.823002893521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45976.823002893521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45976.823002893521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45976.823002893521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45976.823002893521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45976.823002893521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45976.823002893521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45976.823002893521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45976.823002893521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45976.823002893521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45976.823002893521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45976.823002893521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45976.823002893521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45976.823002893521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45976.823002893521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45976.823002893521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45976.823002893521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45976.823002893521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45976.823002893521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45976.823002893521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45976.823002893521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45976.823002893521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45976.823002893521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45976.823002893521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45976.823002893521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45976.823002893521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45976.823002893521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45976.823002893521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45976.823002893521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45976.823002893521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45976.823002893521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45976.823002893521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45976.823002893521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45976.823002893521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45976.823002893521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45976.823002893521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45976.823002893521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45976.823002893521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45976.823002893521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45976.823002893521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45976.823002893521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45976.823002893521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45976.823002893521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45976.823002893521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45976.823002893521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45976.823002893521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45976.823002893521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45976.823002893521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45976.823002893521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45976.823002893521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45976.823002893521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45976.823002893521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45976.823002893521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45976.823002893521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45976.823002893521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45976.823002893521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45976.823002893521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45976.823002893521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45976.823002893521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45976.823002893521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45976.823002893521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45976.823002893521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45976.823002893521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45976.823002893521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45976.823002893521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45976.823002893521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45976.823002893521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45976.823002893521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45976.823002893521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45976.823002893521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45976.823002893521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45976.823002893521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45976.823002893521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45976.823002893521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45976.823002893521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45976.823002893521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45976.823002893521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45976.823002893521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45976.823002893521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45976.823002893521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45976.823002893521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45976.823002893521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45976.823002893521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45976.823002893521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45976.823002893521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45976.823002893521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45976.823002893521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45976.823002893521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45976.823002893521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45976.823002893521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45976.823002893521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45976.823002893521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45976.823002893521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45976.823002893521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45976.823002893521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45976.823002893521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45976.823002893521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45976.823002893521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45976.823002893521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45976.823002893521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45976.823002893521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45976.823002893521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45976.823002893521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45976.823002893521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45976.823002893521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45976.823002893521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45976.823002893521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45976.823002893521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45976.823002893521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45976.823002893521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45976.823002893521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45976.823002893521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45976.823002893521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45976.823002893521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45976.823002893521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45976.823002893521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45976.823002893521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45976.823002893521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45976.823002893521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45976.823002893521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45976.823002893521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45976.823002893521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45976.823002893521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45976.823002893521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45976.823002893521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45976.823002893521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45976.823002893521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45976.823002893521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45976.823002893521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45976.823002893521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45976.823002893521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45976.823002893521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45976.823002893521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45976.823002893521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45976.823002893521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45976.823002893521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45976.823002893521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45976.823002893521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45976.823002893521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45976.823002893521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45976.823002893521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45976.823002893521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45976.823002893521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45976.823002893521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45976.823002893521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45976.823002893521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45976.823002893521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45976.823002893521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45976.823002893521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45976.823002893521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45976.823002893521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45976.823002893521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45976.823002893521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45976.823002893521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45976.823002893521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45976.823002893521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45976.823002893521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45976.823002893521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45976.823002893521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45976.823002893521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45976.823002893521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45976.823002893521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45976.823002893521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45976.823002893521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45976.823002893521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45976.823002893521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45976.823002893521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45976.823002893521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45976.823002893521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45976.823002893521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45976.823002893521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45976.823002893521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45976.823002893521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45976.823002893521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45976.823002893521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45976.823002893521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45976.823002893521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45976.823002893521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45976.823002893521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45976.823002893521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45976.823002893521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45976.823002893521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45976.823002893521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45976.823002893521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45976.823002893521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45976.823002893521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45976.823002893521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45976.823002893521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45976.823002893521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45976.823002893521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45976.823002893521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45976.823002893521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45976.823002893521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45976.823002893521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45976.823002893521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45976.823002893521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45976.823002893521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45976.823002893521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45976.823002893521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45976.823002893521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45976.823002893521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45976.823002893521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45976.823002893521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45976.823002893521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45976.823002893521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45976.823002893521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45976.823002893521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45976.823002893521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45976.823002893521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45976.823002893521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45976.823002893521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45976.823002893521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45976.823002893521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45976.823002893521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45976.823002893521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45976.823002893521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45976.823002893521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45976.823002893521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45976.823002893521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45976.823002893521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45976.823002893521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45976.823002893521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45976.823002893521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45976.823002893521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45976.823002893521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45976.823002893521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45976.823002893521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45976.823002893521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45976.823002893521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45976.823002893521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45976.823002893521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45976.823002893521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45976.823002893521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45976.823002893521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45976.823002893521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45976.823002893521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45976.823002893521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45976.823002893521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45976.823002893521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45976.823002893521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45976.823002893521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45976.823002893521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45976.823002893521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45976.823002893521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45976.823002893521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45976.823002893521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45976.823002893521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45976.823002893521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45976.823002893521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45976.823002893521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45976.823002893521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45976.823002893521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45976.823002893521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45976.823002893521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45976.823002893521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45976.823002893521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45976.823002893521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45976.823002893521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45976.823002893521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45976.823002893521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45976.823002893521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45976.823002893521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45976.823002893521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45976.823002893521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45976.823002893521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45976.823002893521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45976.823002893521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45976.823002893521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45976.823002893521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45976.823002893521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45976.823002893521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45976.823002893521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45976.823002893521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45976.823002893521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45976.823002893521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45976.823002893521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45976.823002893521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45976.823002893521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45976.823002893521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45976.823002893521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45976.823002893521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45976.823002893521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45976.823002893521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45976.823002893521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45976.823002893521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45976.823002893521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45976.823002893521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45976.823002893521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45976.823002893521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45976.823002893521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45976.823002893521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45976.823002893521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45976.823002893521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45976.823002893521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45976.823002893521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45976.823002893521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45976.823002893521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45976.823002893521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45976.823002893521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45976.823002893521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45976.823002893521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45976.823002893521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45976.823002893521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45976.823002893521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45976.823002893521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45976.823002893521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45976.823002893521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45976.823002893521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45976.823002893521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45976.823002893521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45976.823002893521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45976.823002893521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45976.823002893521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45976.823002893521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45976.823002893521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45976.823002893521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45976.823002893521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45976.823002893521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45976.823002893521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45976.823002893521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45976.823002893521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45976.823002893521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45976.823002893521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45976.823002893521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45976.823002893521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45976.823002893521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45976.823002893521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45976.823002893521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45976.823002893521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45976.823002893521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45976.823002893521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45976.823002893521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45976.823002893521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45976.823002893521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45976.823002893521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45976.823002893521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45976.823002893521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45976.823002893521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45976.823002893521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45976.823002893521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45976.823002893521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45976.823002893521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45976.823002893521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45976.823002893521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45976.823002893521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45976.823002893521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45976.823002893521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45976.823002893521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45976.823002893521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45976.823002893521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45976.823002893521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45976.823002893521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45976.823002893521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45976.823002893521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45976.823002893521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45976.823002893521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45976.823002893521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45976.823002893521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45976.823002893521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45976.823002893521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45976.823002893521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45976.823002893521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45976.823002893521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45976.823002893521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45976.823002893521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45976.823002893521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45976.823002893521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45976.823002893521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45976.823002893521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45976.823002893521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45976.823002893521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45976.823002893521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45976.823002893521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45976.823002893521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45976.823002893521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45976.823002893521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45976.823002893521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45976.823002893521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45976.823002893521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45976.823002893521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45976.823002893521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45976.823002893521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45976.823002893521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45976.823002893521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45976.823002893521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45976.823002893521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45976.823002893521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45976.823002893521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45976.823002893521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45976.823002893521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45976.823002893521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45976.823002893521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45976.823002893521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45976.823002893521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45976.823002893521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45976.823002893521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45976.823002893521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45976.823002893521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45976.823002893521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45976.823002893521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45976.823002893521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45976.823002893521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45976.823002893521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45976.823002893521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45976.823002893521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45976.823002893521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45976.823002893521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45976.823002893521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45976.823002893521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45976.823002893521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45976.823002893521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45976.823002893521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45976.823002893521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45976.823002893521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45976.823002893521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45976.823002893521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45976.823002893521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45976.823002893521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45976.823002893521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45976.823002893521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45976.823002893521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45976.823002893521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45976.823002893521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45976.823002893521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45976.823002893521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45976.823002893521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45976.823002893521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45976.823002893521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45976.823002893521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45976.823002893521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45976.823002893521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45976.823002893521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45976.823002893521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45976.823002893521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45976.823002893521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45976.823002893521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45976.823002893521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45976.823002893521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45976.823002893521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45976.823002893521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45976.823002893521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45976.823002893521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45976.823002893521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45976.823002893521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45976.823002893521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45976.823002893521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45976.823002893521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45976.823002893521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45976.823002893521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45976.823002893521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45976.823002893521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45976.823002893521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45976.823002893521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45976.823002893521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45976.823002893521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45976.823002893521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45976.823002893521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45976.823002893521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45976.823002893521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45976.823002893521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45976.823002893521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45976.823002893521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45976.823002893521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45976.823002893521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45976.823002893521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45976.823002893521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45976.823002893521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45976.823002893521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45976.823002893521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45976.823002893521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45976.823002893521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45976.823002893521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45976.823002893521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45976.823002893521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45976.823002893521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45976.823002893521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45976.823002893521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45976.823002893521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45976.823002893521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45976.823002893521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45976.823002893521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45976.823002893521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45976.823002893521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45976.823002893521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45976.823002893521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45976.823002893521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45976.823002893521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45976.823002893521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45976.823002893521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45976.823002893521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45976.823002893521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45976.823002893521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45976.823002893521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45976.823002893521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45976.823002893521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45976.823002893521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45976.823002893521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45976.823002893521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45976.823002893521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45976.823002893521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45976.823002893521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45976.823002893521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45976.823002893521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45976.823002893521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45976.823002893521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45976.823002893521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45976.823002893521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45976.823002893521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45976.823002893521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45976.823002893521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45976.823002893521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45976.823002893521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45976.823002893521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45976.823002893521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45976.823002893521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45976.823002893521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45976.823002893521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45976.823002893521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45976.823002893521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45976.823002893521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45976.823002893521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45976.823002893521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45976.823002893521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45976.823002893521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45976.823002893521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45976.823002893521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45976.823002893521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45976.823002893521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45976.823002893521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45976.823002893521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45976.823002893521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45976.823002893521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45976.823002893521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45976.823002893521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45976.823002893521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45976.823002893521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45976.823002893521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45976.823002893521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45976.823002893521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45976.823002893521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45976.823002893521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45976.823002893521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45976.823002893521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45976.823002893521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45976.823002893521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45976.823002893521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45976.823002893521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45976.823002893521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45976.823002893521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45976.823002893521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45976.823002893521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45976.823002893521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45976.823002893521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45976.823002893521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45976.823002893521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45976.823002893521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45976.823002893521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45976.823002893521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45976.823002893521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45976.823002893521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45976.823002893521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45976.823002893521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45976.823002893521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45976.823002893521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45976.823002893521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45976.823002893521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45976.823002893521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45976.823002893521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45976.823002893521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45976.823002893521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45976.823002893521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45976.823002893521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45976.823002893521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45976.823002893521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45976.823002893521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45976.823002893521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45976.823002893521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45976.823002893521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45976.823002893521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45976.823002893521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45976.823002893521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45976.823002893521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45976.823002893521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45976.823002893521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45976.823002893521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45976.823002893521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45976.823002893521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45976.823002893521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45976.823002893521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45976.823002893521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45976.823002893521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45976.823002893521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45976.823002893521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45976.823002893521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45976.823002893521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45976.823002893521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45976.823002893521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45976.823002893521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45976.823002893521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45976.823002893521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45976.823002893521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45976.823002893521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45976.823002893521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45976.823002893521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45976.823002893521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45976.823002893521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45976.823002893521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45976.823002893521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45976.823002893521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45976.823002893521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45976.823002893521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45976.823002893521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45976.823002893521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45976.823002893521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45976.823002893521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45976.823002893521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45976.823002893521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45976.823002893521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45976.823002893521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45976.823002893521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45976.823002893521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45976.823002893521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45976.823002893521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45976.823002893521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45976.823002893521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45976.823002893521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45976.823002893521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45976.823002893521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45976.823002893521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45976.823002893521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45976.823002893521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45976.823002893521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45976.823002893521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45976.823002893521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45976.823002893521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45976.823002893521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45976.823002893521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45976.823002893521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45976.823002893521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45976.823002893521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45976.823002893521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45976.823002893521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45976.823002893521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45976.823002893521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45976.823002893521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45976.823002893521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45976.823002893521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45976.823002893521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45976.823002893521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45976.823002893521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45976.823002893521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45976.823002893521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45976.823002893521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45976.823002893521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45976.823002893521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45976.823002893521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45976.823002893521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45976.823002893521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45976.823002893521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45976.823002893521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45976.823002893521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45976.823002893521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45976.823002893521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45976.823002893521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45976.823002893521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45976.823002893521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45976.823002893521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45976.823002893521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45976.823002893521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45976.823002893521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45976.823002893521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45976.823002893521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45976.823002893521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45976.823002893521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45976.823002893521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45976.823002893521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45976.823002893521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45976.823002893521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45976.823002893521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45976.823002893521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45976.823002893521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45976.823002893521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45976.823002893521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45976.823002893521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45976.823002893521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45976.823002893521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45976.823002893521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45976.823002893521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45976.823002893521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45976.823002893521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45976.823002893521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45976.823002893521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45976.823002893521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45976.823002893521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45976.823002893521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45976.823002893521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45976.823002893521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45976.823002893521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45976.823002893521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45976.823002893521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45976.823002893521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45976.823002893521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45976.823002893521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45976.823002893521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45976.823002893521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45976.823002893521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45976.823002893521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45976.823002893521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45976.823002893521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45976.823002893521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45976.823002893521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45976.823002893521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45976.823002893521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45976.823002893521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45976.823002893521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45976.823002893521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45976.823002893521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45976.823002893521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45976.823002893521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45976.823002893521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45976.823002893521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45976.823002893521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45976.823002893521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45976.823002893521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45976.823002893521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45976.823002893521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45976.823002893521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45976.823002893521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45976.823002893521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45976.823002893521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45976.823002893521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45976.823002893521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45976.823002893521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45976.823002893521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45976.823002893521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45976.823002893521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45976.823002893521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45976.823002893521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45976.823002893521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45976.823002893521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45976.823002893521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45976.823002893521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45976.823002893521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45976.823002893521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45976.823002893521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45976.823002893521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45976.823002893521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45976.823002893521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45976.823002893521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45976.823002893521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45976.823002893521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45976.823002893521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45976.823002893521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45976.823002893521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45976.823002893521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45976.823002893521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45976.823002893521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45976.823002893521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45976.823002893521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45976.823002893521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45976.823002893521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45976.823002893521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45976.823002893521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45976.823002893521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45976.823002893521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45976.823002893521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45976.823002893521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45976.823002893521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45976.823002893521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45976.823002893521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45976.823002893521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45976.823002893521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45976.823002893521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45976.823002893521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45976.823002893521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45976.823002893521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45976.823002893521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45976.823002893521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45976.823002893521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45976.823002893521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45976.823002893521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45976.823002893521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45976.823002893521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45976.823002893521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45976.823002893521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45976.823002893521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45976.823002893521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45976.823002893521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45976.823002893521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45976.823002893521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45976.823002893521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45976.823002893521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45976.823002893521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45976.823002893521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45976.823002893521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45976.823002893521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45976.823002893521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45976.823002893521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45976.823002893521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45976.823002893521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45976.823002893521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45976.823002893521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45976.823002893521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45976.823002893521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45976.823002893521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45976.823002893521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45976.823002893521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45976.823002893521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45976.823002893521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45976.823002893521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45976.823002893521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45976.823002893521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45976.823002893521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45976.823002893521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45976.823002893521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45976.823002893521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45976.823002893521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45976.823002893521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45976.823002893521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45976.823002893521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45976.823002893521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45976.823002893521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45976.823002893521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45976.823002893521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45976.823002893521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45976.823002893521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45976.823002893521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45976.823002893521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45976.823002893521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45976.823002893521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45976.823002893521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45976.823002893521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45976.823002893521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45976.823002893521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45976.823002893521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45976.823002893521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45976.823002893521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45976.823002893521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45976.823002893521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45976.823002893521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45976.823002893521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45976.823002893521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45976.823002893521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45976.823002893521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45976.823002893521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45976.823002893521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45976.823002893521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45976.823002893521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45976.823002893521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45976.823002893521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45976.823002893521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45976.823002893521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45976.823002893521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45976.823002893521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45976.823002893521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45976.823002893521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45976.823002893521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45976.823002893521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45976.823002893521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45976.823002893521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45976.823002893521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45976.823002893521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45976.823002893521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45976.823002893521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45976.823002893521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45976.823002893521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45976.823002893521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45976.823002893521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45976.823002893521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45976.823002893521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45976.823002893521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45976.823002893521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45976.823002893521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45976.823002893521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45976.823002893521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45976.823002893521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45976.823002893521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45976.823002893521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45976.823002893521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45976.823002893521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45976.823002893521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45976.823002893521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45976.823002893521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45976.823002893521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45976.823002893521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45976.823002893521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45976.823002893521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45976.823002893521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45976.823002893521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45976.823002893521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45976.823002893521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45976.823002893521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45976.823002893521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45976.823002893521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45976.823002893521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45976.823002893521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45976.823002893521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45976.823002893521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45976.823002893521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45976.823002893521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45976.823002893521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45976.823002893521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45976.823002893521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45976.823002893521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45976.823002893521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45976.823002893521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45976.823002893521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45976.823002893521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45976.823002893521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45976.823002893521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45976.823002893521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45976.823002893521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45976.823002893521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45976.823002893521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45976.823002893521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45976.823002893521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45976.823002893521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45976.823002893521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45976.823002893521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45976.823002893521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45976.823002893521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45976.823002893521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45976.823002893521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45976.823002893521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45976.823002893521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45976.823002893521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45976.823002893521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45976.823002893521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45976.823002893521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45976.823002893521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45976.823002893521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45976.823002893521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45976.823002893521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45976.823002893521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45976.823002893521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45976.823002893521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45976.823002893521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45976.823002893521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F16" sqref="F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273.34228530092514</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0.23389386574126547</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2</v>
      </c>
      <c r="D4" s="92" t="s">
        <v>34889</v>
      </c>
      <c r="E4" s="95" t="s">
        <v>39021</v>
      </c>
      <c r="F4" s="96">
        <v>45976.666539351849</v>
      </c>
      <c r="G4" s="97">
        <f ca="1">IFERROR(NOW()-F4,"")</f>
        <v>0.15646331018797355</v>
      </c>
      <c r="H4" s="96">
        <v>45976.617766203701</v>
      </c>
      <c r="I4" s="135" t="str">
        <f>IFERROR(VLOOKUP(D4,DB!A:F,6,0),"")</f>
        <v>SCECO</v>
      </c>
      <c r="J4" s="135" t="str">
        <f>IFERROR(VLOOKUP(D4,DB!A:G,7,0),"")</f>
        <v>Vandalized</v>
      </c>
      <c r="K4" s="98" t="s">
        <v>39115</v>
      </c>
      <c r="L4" s="92" t="str">
        <f>IFERROR(VLOOKUP(D4,DB!A:I,9,0),"")</f>
        <v>Latis</v>
      </c>
    </row>
    <row r="5" spans="1:16" ht="15" customHeight="1">
      <c r="A5" s="135" t="s">
        <v>39116</v>
      </c>
      <c r="B5" s="135" t="str">
        <f>IFERROR(VLOOKUP(D5,DB!A:K,11,0),"")</f>
        <v>R4</v>
      </c>
      <c r="C5" s="94">
        <v>1</v>
      </c>
      <c r="D5" s="92" t="s">
        <v>30691</v>
      </c>
      <c r="E5" s="95" t="s">
        <v>39021</v>
      </c>
      <c r="F5" s="96">
        <v>45976.784247685187</v>
      </c>
      <c r="G5" s="97">
        <f ca="1">IFERROR(NOW()-F5,"")</f>
        <v>3.8754976849304512E-2</v>
      </c>
      <c r="H5" s="96">
        <v>45976.778171296297</v>
      </c>
      <c r="I5" s="135" t="str">
        <f>IFERROR(VLOOKUP(D5,DB!A:F,6,0),"")</f>
        <v>SCECO</v>
      </c>
      <c r="J5" s="135" t="str">
        <f>IFERROR(VLOOKUP(D5,DB!A:G,7,0),"")</f>
        <v>Weak</v>
      </c>
      <c r="K5" s="98" t="s">
        <v>39117</v>
      </c>
      <c r="L5" s="92" t="str">
        <f>IFERROR(VLOOKUP(D5,DB!A:I,9,0),"")</f>
        <v>Latis</v>
      </c>
    </row>
    <row r="6" spans="1:16" ht="15" customHeight="1">
      <c r="A6" s="135" t="s">
        <v>39118</v>
      </c>
      <c r="B6" s="135" t="str">
        <f>IFERROR(VLOOKUP(D6,DB!A:K,11,0),"")</f>
        <v>R4</v>
      </c>
      <c r="C6" s="94">
        <v>1</v>
      </c>
      <c r="D6" s="92" t="s">
        <v>36293</v>
      </c>
      <c r="E6" s="95" t="s">
        <v>39021</v>
      </c>
      <c r="F6" s="96">
        <v>45976.786273148151</v>
      </c>
      <c r="G6" s="97">
        <f ca="1">IFERROR(NOW()-F6,"")</f>
        <v>3.6729513885802589E-2</v>
      </c>
      <c r="H6" s="96">
        <v>45976.780682870369</v>
      </c>
      <c r="I6" s="135" t="str">
        <f>IFERROR(VLOOKUP(D6,DB!A:F,6,0),"")</f>
        <v>Generator-SG</v>
      </c>
      <c r="J6" s="135" t="str">
        <f>IFERROR(VLOOKUP(D6,DB!A:G,7,0),"")</f>
        <v>No BB Shifted</v>
      </c>
      <c r="K6" s="98" t="s">
        <v>39119</v>
      </c>
      <c r="L6" s="92" t="str">
        <f>IFERROR(VLOOKUP(D6,DB!A:I,9,0),"")</f>
        <v>Latis</v>
      </c>
    </row>
    <row r="7" spans="1:16" ht="15" customHeight="1">
      <c r="A7" s="135"/>
      <c r="B7" s="135" t="str">
        <f>IFERROR(VLOOKUP(D7,DB!A:K,11,0),"")</f>
        <v/>
      </c>
      <c r="C7" s="94"/>
      <c r="D7" s="92"/>
      <c r="E7" s="95"/>
      <c r="F7" s="96"/>
      <c r="G7" s="97">
        <f ca="1">IFERROR(NOW()-F7,"")</f>
        <v>45976.823002662037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45976.823002662037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45976.823002662037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45976.823002662037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45976.823002662037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45976.823002662037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45976.823002662037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45976.823002662037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45976.823002662037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45976.823002662037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45976.823002662037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45976.823002662037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45976.823002662037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45976.823002662037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45976.823002662037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45976.823002662037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45976.823002662037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45976.823002662037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45976.823002662037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45976.823002662037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45976.823002662037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45976.823002662037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45976.823002662037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45976.823002662037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45976.823002662037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45976.823002662037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45976.823002662037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45976.823002662037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45976.823002662037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45976.823002662037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45976.823002662037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45976.823002662037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45976.823002662037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45976.823002662037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45976.823002662037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45976.823002662037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45976.823002662037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45976.823002662037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45976.823002662037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45976.823002662037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45976.823002662037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45976.823002662037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45976.823002662037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45976.823002662037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45976.823002662037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45976.823002662037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45976.823002662037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45976.823002662037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45976.823002662037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45976.823002662037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45976.823002662037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45976.823002662037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45976.823002662037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45976.823002662037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45976.823002662037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45976.823002662037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45976.823002662037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45976.823002662037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45976.823002662037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45976.823002662037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45976.823002662037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45976.823002662037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45976.823002662037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45976.823002662037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45976.823002662037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45976.823002662037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45976.823002662037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45976.823002662037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45976.823002662037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45976.823002662037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45976.823002662037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45976.823002662037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45976.823002662037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45976.823002662037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45976.823002662037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45976.823002662037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45976.823002662037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45976.823002662037</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5"/>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84.990942708333023</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50.634125578704698</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28.161891782408929</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8" ca="1" si="2">IFERROR(NOW()-F6,"")</f>
        <v>45976.823002893521</v>
      </c>
      <c r="H6" s="125">
        <v>45976.36105324074</v>
      </c>
      <c r="I6" s="124" t="str">
        <f>IFERROR(VLOOKUP(D6,DB!A:F,6,0),"")</f>
        <v>SCECO</v>
      </c>
      <c r="J6" s="124" t="str">
        <f>IFERROR(VLOOKUP(D6,DB!A:G,7,0),"")</f>
        <v>Good</v>
      </c>
      <c r="K6" s="124" t="s">
        <v>39129</v>
      </c>
      <c r="L6" s="124" t="str">
        <f>IFERROR(VLOOKUP(D6,DB!A:I,9,0),"")</f>
        <v>Latis</v>
      </c>
    </row>
    <row r="7" spans="1:13" ht="30.75">
      <c r="A7" s="124" t="s">
        <v>39128</v>
      </c>
      <c r="B7" s="124" t="str">
        <f>IFERROR(VLOOKUP(D7,DB!A:K,11,0),"")</f>
        <v>R5</v>
      </c>
      <c r="C7" s="124">
        <v>3</v>
      </c>
      <c r="D7" s="124" t="s">
        <v>38148</v>
      </c>
      <c r="E7" s="124" t="s">
        <v>39021</v>
      </c>
      <c r="F7" s="124"/>
      <c r="G7" s="126">
        <f t="shared" ca="1" si="2"/>
        <v>45976.823002893521</v>
      </c>
      <c r="H7" s="125">
        <v>45976.442164351851</v>
      </c>
      <c r="I7" s="124" t="str">
        <f>IFERROR(VLOOKUP(D7,DB!A:F,6,0),"")</f>
        <v>SCECO</v>
      </c>
      <c r="J7" s="124" t="str">
        <f>IFERROR(VLOOKUP(D7,DB!A:G,7,0),"")</f>
        <v>Haj Removal</v>
      </c>
      <c r="K7" s="124" t="s">
        <v>39130</v>
      </c>
      <c r="L7" s="124" t="str">
        <f>IFERROR(VLOOKUP(D7,DB!A:I,9,0),"")</f>
        <v>Latis</v>
      </c>
    </row>
    <row r="8" spans="1:13" ht="30.75">
      <c r="A8" s="124" t="s">
        <v>39128</v>
      </c>
      <c r="B8" s="124" t="str">
        <f>IFERROR(VLOOKUP(D8,DB!A:K,11,0),"")</f>
        <v>R5</v>
      </c>
      <c r="C8" s="124">
        <v>2</v>
      </c>
      <c r="D8" s="124" t="s">
        <v>38268</v>
      </c>
      <c r="E8" s="124" t="s">
        <v>39021</v>
      </c>
      <c r="F8" s="124"/>
      <c r="G8" s="126">
        <f t="shared" ca="1" si="2"/>
        <v>45976.823002893521</v>
      </c>
      <c r="H8" s="158">
        <v>45976.54896990741</v>
      </c>
      <c r="I8" s="124" t="str">
        <f>IFERROR(VLOOKUP(D8,DB!A:F,6,0),"")</f>
        <v>SCECO</v>
      </c>
      <c r="J8" s="124" t="str">
        <f>IFERROR(VLOOKUP(D8,DB!A:G,7,0),"")</f>
        <v>Good</v>
      </c>
      <c r="K8" s="124" t="s">
        <v>39130</v>
      </c>
      <c r="L8" s="124" t="str">
        <f>IFERROR(VLOOKUP(D8,DB!A:I,9,0),"")</f>
        <v>Latis</v>
      </c>
    </row>
    <row r="9" spans="1:13">
      <c r="A9" s="124" t="s">
        <v>39131</v>
      </c>
      <c r="B9" s="124" t="str">
        <f>IFERROR(VLOOKUP(D9,DB!A:K,11,0),"")</f>
        <v>R5</v>
      </c>
      <c r="C9" s="124">
        <v>2</v>
      </c>
      <c r="D9" s="124" t="s">
        <v>33034</v>
      </c>
      <c r="E9" s="124" t="s">
        <v>39021</v>
      </c>
      <c r="F9" s="158">
        <v>45976.813009259262</v>
      </c>
      <c r="G9" s="126">
        <f t="shared" ca="1" si="2"/>
        <v>9.9936342594446614E-3</v>
      </c>
      <c r="H9" s="158">
        <v>45976.791805555556</v>
      </c>
      <c r="I9" s="124" t="str">
        <f>IFERROR(VLOOKUP(D9,DB!A:F,6,0),"")</f>
        <v>SCECO</v>
      </c>
      <c r="J9" s="124" t="str">
        <f>IFERROR(VLOOKUP(D9,DB!A:G,7,0),"")</f>
        <v>Vandalized</v>
      </c>
      <c r="K9" s="124" t="s">
        <v>39132</v>
      </c>
      <c r="L9" s="124" t="str">
        <f>IFERROR(VLOOKUP(D9,DB!A:I,9,0),"")</f>
        <v>Latis</v>
      </c>
    </row>
    <row r="10" spans="1:13">
      <c r="A10" s="124"/>
      <c r="B10" s="124" t="str">
        <f>IFERROR(VLOOKUP(D10,DB!A:K,11,0),"")</f>
        <v/>
      </c>
      <c r="C10" s="124"/>
      <c r="D10" s="124"/>
      <c r="E10" s="124"/>
      <c r="F10" s="124"/>
      <c r="G10" s="126">
        <f t="shared" ca="1" si="2"/>
        <v>45976.823002893521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45976.823002893521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45976.823002893521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45976.823002893521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45976.823002893521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45976.823002893521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45976.823002893521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45976.823002893521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45976.823002893521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45976.823002893521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45976.823002893521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45976.823002893521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45976.823002893521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45976.823002893521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45976.823002893521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45976.823002893521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45976.823002893521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45976.823002893521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45976.823002893521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45976.823002893521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45976.823002893521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45976.823002893521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45976.823002893521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45976.823002893521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45976.823002893521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45976.823002893521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45976.823002893521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45976.823002893521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45976.823002893521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ref="G39:G102" ca="1" si="3">IFERROR(NOW()-F39,"")</f>
        <v>45976.823002893521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45976.823002893521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45976.823002893521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45976.823002893521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45976.823002893521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45976.823002893521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45976.823002893521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45976.823002893521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45976.823002893521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45976.823002893521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45976.823002893521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45976.823002893521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45976.823002893521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45976.823002893521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45976.823002893521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45976.823002893521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45976.823002893521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45976.823002893521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45976.823002893521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45976.823002893521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45976.823002893521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45976.823002893521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45976.823002893521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45976.823002893521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45976.823002893521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45976.823002893521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45976.823002893521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45976.823002893521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45976.823002893521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45976.823002893521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45976.823002893521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45976.823002893521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45976.823002893521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45976.823002893521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45976.823002893521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45976.823002893521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45976.823002893521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45976.823002893521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45976.823002893521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45976.823002893521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45976.823002893521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45976.823002893521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45976.823002893521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45976.823002893521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45976.823002893521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45976.823002893521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45976.823002893521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45976.823002893521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45976.823002893521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45976.823002893521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45976.823002893521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45976.823002893521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45976.823002893521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45976.823002893521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45976.823002893521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45976.823002893521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45976.823002893521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45976.823002893521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45976.823002893521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45976.823002893521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45976.823002893521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45976.823002893521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45976.823002893521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45976.823002893521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4">IFERROR(NOW()-F103,"")</f>
        <v>45976.823002893521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45976.823002893521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45976.823002893521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45976.823002893521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45976.823002893521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45976.823002893521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45976.823002893521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45976.823002893521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45976.823002893521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45976.823002893521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45976.823002893521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45976.823002893521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45976.823002893521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45976.823002893521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45976.823002893521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45976.823002893521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45976.823002893521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45976.823002893521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45976.823002893521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45976.823002893521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45976.823002893521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45976.823002893521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45976.823002893521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45976.823002893521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45976.823002893521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45976.823002893521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45976.823002893521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45976.823002893521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45976.823002893521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45976.823002893521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45976.823002893521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45976.823002893521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45976.823002893521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45976.823002893521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45976.823002893521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45976.823002893521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45976.823002893521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45976.823002893521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45976.823002893521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45976.823002893521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45976.823002893521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45976.823002893521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45976.823002893521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45976.823002893521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45976.823002893521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45976.823002893521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45976.823002893521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45976.823002893521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45976.823002893521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45976.823002893521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45976.823002893521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45976.823002893521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45976.823002893521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45976.823002893521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45976.823002893521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45976.823002893521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45976.823002893521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45976.823002893521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45976.823002893521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45976.823002893521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45976.823002893521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45976.823002893521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45976.823002893521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45976.823002893521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5">IFERROR(NOW()-F167,"")</f>
        <v>45976.823002893521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45976.823002893521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45976.823002893521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45976.823002893521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45976.823002893521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45976.823002893521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45976.823002893521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45976.823002893521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45976.823002893521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45976.823002893521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45976.823002893521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45976.823002893521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45976.823002893521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45976.823002893521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45976.823002893521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45976.823002893521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45976.823002893521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45976.823002893521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45976.823002893521</v>
      </c>
      <c r="H185" s="124"/>
      <c r="I185" s="124" t="str">
        <f>IFERROR(VLOOKUP(D185,DB!A:F,6,0),"")</f>
        <v/>
      </c>
      <c r="J185" s="124" t="str">
        <f>IFERROR(VLOOKUP(D185,DB!A:G,7,0),"")</f>
        <v/>
      </c>
      <c r="K185" s="124"/>
      <c r="L185" s="124" t="str">
        <f>IFERROR(VLOOKUP(D185,DB!A:I,9,0),"")</f>
        <v/>
      </c>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45976.823002662037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45976.823002662037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45976.823002662037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45976.823002662037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45976.823002893521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45976.823002893521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45976.823002893521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45976.823002893521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45976.823002893521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45976.823002893521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45976.823002893521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45976.823002893521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45976.823002893521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45976.823002893521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45976.823002893521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45976.823002893521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45976.823002893521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45976.823002893521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45976.823002893521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45976.823002893521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45976.823002893521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45976.823002893521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45976.823002893521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45976.823002893521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45976.823002893521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45976.823002893521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45976.823002893521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45976.823002893521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45976.823002893521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45976.823002893521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45976.823002893521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45976.823002893521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45976.823002893521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45976.823002893521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45976.823002893521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45976.823002893521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45976.823002893521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45976.823002893521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45976.823002893521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45976.823002893521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45976.823002893521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45976.823002893521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45976.823002893521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45976.823002893521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45976.823002893521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45976.823002893521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45976.823002893521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45976.823002893521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45976.823002893521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45976.823002893521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45976.823002893521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45976.823002893521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45976.823002893521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45976.823002893521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45976.823002893521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45976.823002893521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45976.823002893521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45976.823002893521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45976.823002893521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45976.823002893521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45976.823002893521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45976.823002893521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45976.823002893521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45976.823002893521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45976.823002893521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45976.823002893521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45976.823002893521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45976.823002893521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45976.823002893521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45976.823002893521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45976.823002893521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45976.823002893521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45976.823002893521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45976.823002893521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45976.823002893521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45976.823002893521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45976.823002893521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45976.823002893521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45976.823002893521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45976.823002893521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45976.823002893521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45976.823002893521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45976.823002893521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45976.823002893521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45976.823002893521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45976.823002893521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45976.823002893521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45976.823002893521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45976.823002893521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45976.823002893521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45976.823002893521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45976.823002893521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45976.823002893521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45976.823002893521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45976.823002893521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45976.823002893521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45976.823002893521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45976.823002893521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45976.823002893521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45976.823002893521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45976.823002893521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45976.823002893521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45976.823002893521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45976.823002893521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45976.823002893521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45976.823002893521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45976.823002893521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45976.823002893521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45976.823002893521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45976.823002893521</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2025-11-15T16:45:12Z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