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90" documentId="120_S{2AC9BD13-BADA-5192-A53E-5A8FF88502F6}" xr6:coauthVersionLast="47" xr6:coauthVersionMax="47" xr10:uidLastSave="{0B3DF8D9-F3BF-42D0-889F-B03E6A1955A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<sst xmlns="http://schemas.openxmlformats.org/spreadsheetml/2006/main" count="181531" uniqueCount="39143">
  <si>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</si>
  <si>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</si>
  <si>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</si>
  <si>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</si>
  <si>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</si>
  <si>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</si>
  <si>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</si>
  <si>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</si>
  <si>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</si>
  <si>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</si>
  <si>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</si>
  <si>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</si>
  <si>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</si>
  <si>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</si>
  <si>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</si>
  <si>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</si>
  <si>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</si>
  <si>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</si>
  <si>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</si>
  <si>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</si>
  <si>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</si>
  <si>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</si>
  <si>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</si>
  <si>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</si>
  <si>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</si>
  <si>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</si>
  <si>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</si>
  <si>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</si>
  <si>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</si>
  <si>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</si>
  <si>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</si>
  <si>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</si>
  <si>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</si>
  <si>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</si>
  <si>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</si>
  <si>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</si>
  <si>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</si>
  <si>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</si>
  <si>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</si>
  <si>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</si>
  <si>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</si>
  <si>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</si>
  <si>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</si>
  <si>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</si>
  <si>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</si>
  <si>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</si>
  <si>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</si>
  <si>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</si>
  <si>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</si>
  <si>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</si>
  <si>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</si>
  <si>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</si>
  <si>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</si>
  <si>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</si>
  <si>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</si>
  <si>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</si>
  <si>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</si>
  <si>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</si>
  <si>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</si>
  <si>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</si>
  <si>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</si>
  <si>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</si>
  <si>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</si>
  <si>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</si>
  <si>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</si>
  <si>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</si>
  <si>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</si>
  <si>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</si>
  <si>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</si>
  <si>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</si>
  <si>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</si>
  <si>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</si>
  <si>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</si>
  <si>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</si>
  <si>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</si>
  <si>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</si>
  <si>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</si>
  <si>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</si>
  <si>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</si>
  <si>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</si>
  <si>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</si>
  <si>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</si>
  <si>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</si>
  <si>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</si>
  <si>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</si>
  <si>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</si>
  <si>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</si>
  <si>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</si>
  <si>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</si>
  <si>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</si>
  <si>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</si>
  <si>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</si>
  <si>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</si>
  <si>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</si>
  <si>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</si>
  <si>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</si>
  <si>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</si>
  <si>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</si>
  <si>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</si>
  <si>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</si>
  <si>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</si>
  <si>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</si>
  <si>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</si>
  <si>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</si>
  <si>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</si>
  <si>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</si>
  <si>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</si>
  <si>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</si>
  <si>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</si>
  <si>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</si>
  <si>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</si>
  <si>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</si>
  <si>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</si>
  <si>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</si>
  <si>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</si>
  <si>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</si>
  <si>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</si>
  <si>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</si>
  <si>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</si>
  <si>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</si>
  <si>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</si>
  <si>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</si>
  <si>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</si>
  <si>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</si>
  <si>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</si>
  <si>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</si>
  <si>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</si>
  <si>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</si>
  <si>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</si>
  <si>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</si>
  <si>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</si>
  <si>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</si>
  <si>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</si>
  <si>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</si>
  <si>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</si>
  <si>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</si>
  <si>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</si>
  <si>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</si>
  <si>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</si>
  <si>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</si>
  <si>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</si>
  <si>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</si>
  <si>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</si>
  <si>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</si>
  <si>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</si>
  <si>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</si>
  <si>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</si>
  <si>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</si>
  <si>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</si>
  <si>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</si>
  <si>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</si>
  <si>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</si>
  <si>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</si>
  <si>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</si>
  <si>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</si>
  <si>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</si>
  <si>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</si>
  <si>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</si>
  <si>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</si>
  <si>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</si>
  <si>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</si>
  <si>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</si>
  <si>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</si>
  <si>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</si>
  <si>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</si>
  <si>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</si>
  <si>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</si>
  <si>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</si>
  <si>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</si>
  <si>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</si>
  <si>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</si>
  <si>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</si>
  <si>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</si>
  <si>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</si>
  <si>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</si>
  <si>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</si>
  <si>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</si>
  <si>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</si>
  <si>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</si>
  <si>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</si>
  <si>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</si>
  <si>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</si>
  <si>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</si>
  <si>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</si>
  <si>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</si>
  <si>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</si>
  <si>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</si>
  <si>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</si>
  <si>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</si>
  <si>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</si>
  <si>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</si>
  <si>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</si>
  <si>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</si>
  <si>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</si>
  <si>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</si>
  <si>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</si>
  <si>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</si>
  <si>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</si>
  <si>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</si>
  <si>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</si>
  <si>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</si>
  <si>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</si>
  <si>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</si>
  <si>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</si>
  <si>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</si>
  <si>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</si>
  <si>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</si>
  <si>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</si>
  <si>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</si>
  <si>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</si>
  <si>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</si>
  <si>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</si>
  <si>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</si>
  <si>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</si>
  <si>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</si>
  <si>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</si>
  <si>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</si>
  <si>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</si>
  <si>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</si>
  <si>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</si>
  <si>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</si>
  <si>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</si>
  <si>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</si>
  <si>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</si>
  <si>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</si>
  <si>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</si>
  <si>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</si>
  <si>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</si>
  <si>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</si>
  <si>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</si>
  <si>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</si>
  <si>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</si>
  <si>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</si>
  <si>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</si>
  <si>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</si>
  <si>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</si>
  <si>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</si>
  <si>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</si>
  <si>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</si>
  <si>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</si>
  <si>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</si>
  <si>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</si>
  <si>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</si>
  <si>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</si>
  <si>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</si>
  <si>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</si>
  <si>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</si>
  <si>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</si>
  <si>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</si>
  <si>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</si>
  <si>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</si>
  <si>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</si>
  <si>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</si>
  <si>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</si>
  <si>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</si>
  <si>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</si>
  <si>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</si>
  <si>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</si>
  <si>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</si>
  <si>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</si>
  <si>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</si>
  <si>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</si>
  <si>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</si>
  <si>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</si>
  <si>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</si>
  <si>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</si>
  <si>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</si>
  <si>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</si>
  <si>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</si>
  <si>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</si>
  <si>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</si>
  <si>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</si>
  <si>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</si>
  <si>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</si>
  <si>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</si>
  <si>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</si>
  <si>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</si>
  <si>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</si>
  <si>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</si>
  <si>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</si>
  <si>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</si>
  <si>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</si>
  <si>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</si>
  <si>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</si>
  <si>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</si>
  <si>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</si>
  <si>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</si>
  <si>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</si>
  <si>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</si>
  <si>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</si>
  <si>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</si>
  <si>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</si>
  <si>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</si>
  <si>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</si>
  <si>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</si>
  <si>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</si>
  <si>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</si>
  <si>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</si>
  <si>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</si>
  <si>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</si>
  <si>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</si>
  <si>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</si>
  <si>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</si>
  <si>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</si>
  <si>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</si>
  <si>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</si>
  <si>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</si>
  <si>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</si>
  <si>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</si>
  <si>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</si>
  <si>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</si>
  <si>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</si>
  <si>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</si>
  <si>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</si>
  <si>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</si>
  <si>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</si>
  <si>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</si>
  <si>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</si>
  <si>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</si>
  <si>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</si>
  <si>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</si>
  <si>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</si>
  <si>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</si>
  <si>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</si>
  <si>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</si>
  <si>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</si>
  <si>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</si>
  <si>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</si>
  <si>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</si>
  <si>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</si>
  <si>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</si>
  <si>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</si>
  <si>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</si>
  <si>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</si>
  <si>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</si>
  <si>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</si>
  <si>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</si>
  <si>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</si>
  <si>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</si>
  <si>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</si>
  <si>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</si>
  <si>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</si>
  <si>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</si>
  <si>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</si>
  <si>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</si>
  <si>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</si>
  <si>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</si>
  <si>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</si>
  <si>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</si>
  <si>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</si>
  <si>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</si>
  <si>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</si>
  <si>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</si>
  <si>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</si>
  <si>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</si>
  <si>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</si>
  <si>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</si>
  <si>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</si>
  <si>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</si>
  <si>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</si>
  <si>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</si>
  <si>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</si>
  <si>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</si>
  <si>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</si>
  <si>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</si>
  <si>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</si>
  <si>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</si>
  <si>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</si>
  <si>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</si>
  <si>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</si>
  <si>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</si>
  <si>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</si>
  <si>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</si>
  <si>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</si>
  <si>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</si>
  <si>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</si>
  <si>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</si>
  <si>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</si>
  <si>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</si>
  <si>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</si>
  <si>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</si>
  <si>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</si>
  <si>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</si>
  <si>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</si>
  <si>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</si>
  <si>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</si>
  <si>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</si>
  <si>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</si>
  <si>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</si>
  <si>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</si>
  <si>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</si>
  <si>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</si>
  <si>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</si>
  <si>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</si>
  <si>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</si>
  <si>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</si>
  <si>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</si>
  <si>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</si>
  <si>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</si>
  <si>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</si>
  <si>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</si>
  <si>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</si>
  <si>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</si>
  <si>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</si>
  <si>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</si>
  <si>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</si>
  <si>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</si>
  <si>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</si>
  <si>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</si>
  <si>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</si>
  <si>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</si>
  <si>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</si>
  <si>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</si>
  <si>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</si>
  <si>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</si>
  <si>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</si>
  <si>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</si>
  <si>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</si>
  <si>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</si>
  <si>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</si>
  <si>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</si>
  <si>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</si>
  <si>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</si>
  <si>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</si>
  <si>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</si>
  <si>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</si>
  <si>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</si>
  <si>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</si>
  <si>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</si>
  <si>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</si>
  <si>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</si>
  <si>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</si>
  <si>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</si>
  <si>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</si>
  <si>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</si>
  <si>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</si>
  <si>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</si>
  <si>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</si>
  <si>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</si>
  <si>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</si>
  <si>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</si>
  <si>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</si>
  <si>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</si>
  <si>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</si>
  <si>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</si>
  <si>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</si>
  <si>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</si>
  <si>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</si>
  <si>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</si>
  <si>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</si>
  <si>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</si>
  <si>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</si>
  <si>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</si>
  <si>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</si>
  <si>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</si>
  <si>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</si>
  <si>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</si>
  <si>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</si>
  <si>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</si>
  <si>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</si>
  <si>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</si>
  <si>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</si>
  <si>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</si>
  <si>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</si>
  <si>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</si>
  <si>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</si>
  <si>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</si>
  <si>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</si>
  <si>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</si>
  <si>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</si>
  <si>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</si>
  <si>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</si>
  <si>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</si>
  <si>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</si>
  <si>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</si>
  <si>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</si>
  <si>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</si>
  <si>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</si>
  <si>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</si>
  <si>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</si>
  <si>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</si>
  <si>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</si>
  <si>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</si>
  <si>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</si>
  <si>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</si>
  <si>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</si>
  <si>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</si>
  <si>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</si>
  <si>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</si>
  <si>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</si>
  <si>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</si>
  <si>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</si>
  <si>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</si>
  <si>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</si>
  <si>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</si>
  <si>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</si>
  <si>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</si>
  <si>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</si>
  <si>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</si>
  <si>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</si>
  <si>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</si>
  <si>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</si>
  <si>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</si>
  <si>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</si>
  <si>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</si>
  <si>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</si>
  <si>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</si>
  <si>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</si>
  <si>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</si>
  <si>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</si>
  <si>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</si>
  <si>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</si>
  <si>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</si>
  <si>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</si>
  <si>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</si>
  <si>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</si>
  <si>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</si>
  <si>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</si>
  <si>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</si>
  <si>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</si>
  <si>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</si>
  <si>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</si>
  <si>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</si>
  <si>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</si>
  <si>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</si>
  <si>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</si>
  <si>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</si>
  <si>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</si>
  <si>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</si>
  <si>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</si>
  <si>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</si>
  <si>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</si>
  <si>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</si>
  <si>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</si>
  <si>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</si>
  <si>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</si>
  <si>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</si>
  <si>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</si>
  <si>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</si>
  <si>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</si>
  <si>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</si>
  <si>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</si>
  <si>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</si>
  <si>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</si>
  <si>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</si>
  <si>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</si>
  <si>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</si>
  <si>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</si>
  <si>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</si>
  <si>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</si>
  <si>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</si>
  <si>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</si>
  <si>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</si>
  <si>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</si>
  <si>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</si>
  <si>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</si>
  <si>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</si>
  <si>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</si>
  <si>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</si>
  <si>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</si>
  <si>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</si>
  <si>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</si>
  <si>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</si>
  <si>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</si>
  <si>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</si>
  <si>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</si>
  <si>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</si>
  <si>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</si>
  <si>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</si>
  <si>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</si>
  <si>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</si>
  <si>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</si>
  <si>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</si>
  <si>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</si>
  <si>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</si>
  <si>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</si>
  <si>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</si>
  <si>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</si>
  <si>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</si>
  <si>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</si>
  <si>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</si>
  <si>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</si>
  <si>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</si>
  <si>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</si>
  <si>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</si>
  <si>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</si>
  <si>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</si>
  <si>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</si>
  <si>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</si>
  <si>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</si>
  <si>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</si>
  <si>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</si>
  <si>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</si>
  <si>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</si>
  <si>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</si>
  <si>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</si>
  <si>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</si>
  <si>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</si>
  <si>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</si>
  <si>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</si>
  <si>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</si>
  <si>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</si>
  <si>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</si>
  <si>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</si>
  <si>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</si>
  <si>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</si>
  <si>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</si>
  <si>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</si>
  <si>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</si>
  <si>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</si>
  <si>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</si>
  <si>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</si>
  <si>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</si>
  <si>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</si>
  <si>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</si>
  <si>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</si>
  <si>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</si>
  <si>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</si>
  <si>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</si>
  <si>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</si>
  <si>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</si>
  <si>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</si>
  <si>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</si>
  <si>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</si>
  <si>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</si>
  <si>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</si>
  <si>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</si>
  <si>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</si>
  <si>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</si>
  <si>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</si>
  <si>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</si>
  <si>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</si>
  <si>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</si>
  <si>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</si>
  <si>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</si>
  <si>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</si>
  <si>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</si>
  <si>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</si>
  <si>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</si>
  <si>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</si>
  <si>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</si>
  <si>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</si>
  <si>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</si>
  <si>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</si>
  <si>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</si>
  <si>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</si>
  <si>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</si>
  <si>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</si>
  <si>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</si>
  <si>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</si>
  <si>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</si>
  <si>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</si>
  <si>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</si>
  <si>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</si>
  <si>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</si>
  <si>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</si>
  <si>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</si>
  <si>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</si>
  <si>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</si>
  <si>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</si>
  <si>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</si>
  <si>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</si>
  <si>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</si>
  <si>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</si>
  <si>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</si>
  <si>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</si>
  <si>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</si>
  <si>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</si>
  <si>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</si>
  <si>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</si>
  <si>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</si>
  <si>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</si>
  <si>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</si>
  <si>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</si>
  <si>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</si>
  <si>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</si>
  <si>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</si>
  <si>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</si>
  <si>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</si>
  <si>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</si>
  <si>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</si>
  <si>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</si>
  <si>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</si>
  <si>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</si>
  <si>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</si>
  <si>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</si>
  <si>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</si>
  <si>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</si>
  <si>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</si>
  <si>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</si>
  <si>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</si>
  <si>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</si>
  <si>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</si>
  <si>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</si>
  <si>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</si>
  <si>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</si>
  <si>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</si>
  <si>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</si>
  <si>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</si>
  <si>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</si>
  <si>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</si>
  <si>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</si>
  <si>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</si>
  <si>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</si>
  <si>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</si>
  <si>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</si>
  <si>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</si>
  <si>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</si>
  <si>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</si>
  <si>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</si>
  <si>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</si>
  <si>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</si>
  <si>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</si>
  <si>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</si>
  <si>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</si>
  <si>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</si>
  <si>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</si>
  <si>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</si>
  <si>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</si>
  <si>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</si>
  <si>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</si>
  <si>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</si>
  <si>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</si>
  <si>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</si>
  <si>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</si>
  <si>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</si>
  <si>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</si>
  <si>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</si>
  <si>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</si>
  <si>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</si>
  <si>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</si>
  <si>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</si>
  <si>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</si>
  <si>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</si>
  <si>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</si>
  <si>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</si>
  <si>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</si>
  <si>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</si>
  <si>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</si>
  <si>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</si>
  <si>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</si>
  <si>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</si>
  <si>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</si>
  <si>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</si>
  <si>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</si>
  <si>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</si>
  <si>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</si>
  <si>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</si>
  <si>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</si>
  <si>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</si>
  <si>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</si>
  <si>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</si>
  <si>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</si>
  <si>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</si>
  <si>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</si>
  <si>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</si>
  <si>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</si>
  <si>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</si>
  <si>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</si>
  <si>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</si>
  <si>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</si>
  <si>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</si>
  <si>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</si>
  <si>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</si>
  <si>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</si>
  <si>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</si>
  <si>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</si>
  <si>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</si>
  <si>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</si>
  <si>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</si>
  <si>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</si>
  <si>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</si>
  <si>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</si>
  <si>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</si>
  <si>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</si>
  <si>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</si>
  <si>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</si>
  <si>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</si>
  <si>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</si>
  <si>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</si>
  <si>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</si>
  <si>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</si>
  <si>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</si>
  <si>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</si>
  <si>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</si>
  <si>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</si>
  <si>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</si>
  <si>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</si>
  <si>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</si>
  <si>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</si>
  <si>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</si>
  <si>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</si>
  <si>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</si>
  <si>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</si>
  <si>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</si>
  <si>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</si>
  <si>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</si>
  <si>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</si>
  <si>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</si>
  <si>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</si>
  <si>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</si>
  <si>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</si>
  <si>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</si>
  <si>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</si>
  <si>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</si>
  <si>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</si>
  <si>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</si>
  <si>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</si>
  <si>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</si>
  <si>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</si>
  <si>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</si>
  <si>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</si>
  <si>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</si>
  <si>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</si>
  <si>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</si>
  <si>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</si>
  <si>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</si>
  <si>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</si>
  <si>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</si>
  <si>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</si>
  <si>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</si>
  <si>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</si>
  <si>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</si>
  <si>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</si>
  <si>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</si>
  <si>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</si>
  <si>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</si>
  <si>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</si>
  <si>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</si>
  <si>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</si>
  <si>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</si>
  <si>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</si>
  <si>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</si>
  <si>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</si>
  <si>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</si>
  <si>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</si>
  <si>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</si>
  <si>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</si>
  <si>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</si>
  <si>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</si>
  <si>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</si>
  <si>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</si>
  <si>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</si>
  <si>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</si>
  <si>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</si>
  <si>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</si>
  <si>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</si>
  <si>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</si>
  <si>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</si>
  <si>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</si>
  <si>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</si>
  <si>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</si>
  <si>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</si>
  <si>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</si>
  <si>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</si>
  <si>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</si>
  <si>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</si>
  <si>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</si>
  <si>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</si>
  <si>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</si>
  <si>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</si>
  <si>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</si>
  <si>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</si>
  <si>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</si>
  <si>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</si>
  <si>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</si>
  <si>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</si>
  <si>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</si>
  <si>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</si>
  <si>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</si>
  <si>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</si>
  <si>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</si>
  <si>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</si>
  <si>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</si>
  <si>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</si>
  <si>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</si>
  <si>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</si>
  <si>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</si>
  <si>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</si>
  <si>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</si>
  <si>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</si>
  <si>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</si>
  <si>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</si>
  <si>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</si>
  <si>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</si>
  <si>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</si>
  <si>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</si>
  <si>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</si>
  <si>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</si>
  <si>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</si>
  <si>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</si>
  <si>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</si>
  <si>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</si>
  <si>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</si>
  <si>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</si>
  <si>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</si>
  <si>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</si>
  <si>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</si>
  <si>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</si>
  <si>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</si>
  <si>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</si>
  <si>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</si>
  <si>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</si>
  <si>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</si>
  <si>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</si>
  <si>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</si>
  <si>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</si>
  <si>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</si>
  <si>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</si>
  <si>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</si>
  <si>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</si>
  <si>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</si>
  <si>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</si>
  <si>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</si>
  <si>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</si>
  <si>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</si>
  <si>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</si>
  <si>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</si>
  <si>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</si>
  <si>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</si>
  <si>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</si>
  <si>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</si>
  <si>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</si>
  <si>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</si>
  <si>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</si>
  <si>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</si>
  <si>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</si>
  <si>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</si>
  <si>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</si>
  <si>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</si>
  <si>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</si>
  <si>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</si>
  <si>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</si>
  <si>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</si>
  <si>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</si>
  <si>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</si>
  <si>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</si>
  <si>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</si>
  <si>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</si>
  <si>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</si>
  <si>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</si>
  <si>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</si>
  <si>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</si>
  <si>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</si>
  <si>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</si>
  <si>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</si>
  <si>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</si>
  <si>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</si>
  <si>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</si>
  <si>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</si>
  <si>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</si>
  <si>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</si>
  <si>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</si>
  <si>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</si>
  <si>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</si>
  <si>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</si>
  <si>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</si>
  <si>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</si>
  <si>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</si>
  <si>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</si>
  <si>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</si>
  <si>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</si>
  <si>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</si>
  <si>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</si>
  <si>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</si>
  <si>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</si>
  <si>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</si>
  <si>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</si>
  <si>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</si>
  <si>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</si>
  <si>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</si>
  <si>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</si>
  <si>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</si>
  <si>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</si>
  <si>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</si>
  <si>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</si>
  <si>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</si>
  <si>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</si>
  <si>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</si>
  <si>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</si>
  <si>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</si>
  <si>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</si>
  <si>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</si>
  <si>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</si>
  <si>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</si>
  <si>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</si>
  <si>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</si>
  <si>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</si>
  <si>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</si>
  <si>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</si>
  <si>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</si>
  <si>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</si>
  <si>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</si>
  <si>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</si>
  <si>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</si>
  <si>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</si>
  <si>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</si>
  <si>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</si>
  <si>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</si>
  <si>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</si>
  <si>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</si>
  <si>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</si>
  <si>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</si>
  <si>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</si>
  <si>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</si>
  <si>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</si>
  <si>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</si>
  <si>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</si>
  <si>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</si>
  <si>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</si>
  <si>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</si>
  <si>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</si>
  <si>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</si>
  <si>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</si>
  <si>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</si>
  <si>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</si>
  <si>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</si>
  <si>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</si>
  <si>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</si>
  <si>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</si>
  <si>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</si>
  <si>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</si>
  <si>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</si>
  <si>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</si>
  <si>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</si>
  <si>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</si>
  <si>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</si>
  <si>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</si>
  <si>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</si>
  <si>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</si>
  <si>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</si>
  <si>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</si>
  <si>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</si>
  <si>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</si>
  <si>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</si>
  <si>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</si>
  <si>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</si>
  <si>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</si>
  <si>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</si>
  <si>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</si>
  <si>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</si>
  <si>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</si>
  <si>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</si>
  <si>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</si>
  <si>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</si>
  <si>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</si>
  <si>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</si>
  <si>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</si>
  <si>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</si>
  <si>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</si>
  <si>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</si>
  <si>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</si>
  <si>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</si>
  <si>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</si>
  <si>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</si>
  <si>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</si>
  <si>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</si>
  <si>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</si>
  <si>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</si>
  <si>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</si>
  <si>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</si>
  <si>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</si>
  <si>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</si>
  <si>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</si>
  <si>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</si>
  <si>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</si>
  <si>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</si>
  <si>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</si>
  <si>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</si>
  <si>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</si>
  <si>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</si>
  <si>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</si>
  <si>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</si>
  <si>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</si>
  <si>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</si>
  <si>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</si>
  <si>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</si>
  <si>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</si>
  <si>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</si>
  <si>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</si>
  <si>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</si>
  <si>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</si>
  <si>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</si>
  <si>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</si>
  <si>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</si>
  <si>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</si>
  <si>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</si>
  <si>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</si>
  <si>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</si>
  <si>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</si>
  <si>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</si>
  <si>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</si>
  <si>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</si>
  <si>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</si>
  <si>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</si>
  <si>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</si>
  <si>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</si>
  <si>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</si>
  <si>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</si>
  <si>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</si>
  <si>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</si>
  <si>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</si>
  <si>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</si>
  <si>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</si>
  <si>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</si>
  <si>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</si>
  <si>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</si>
  <si>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</si>
  <si>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</si>
  <si>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</si>
  <si>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</si>
  <si>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</si>
  <si>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</si>
  <si>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</si>
  <si>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</si>
  <si>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</si>
  <si>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</si>
  <si>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</si>
  <si>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</si>
  <si>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</si>
  <si>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</si>
  <si>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</si>
  <si>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</si>
  <si>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</si>
  <si>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</si>
  <si>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</si>
  <si>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</si>
  <si>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</si>
  <si>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</si>
  <si>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</si>
  <si>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</si>
  <si>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</si>
  <si>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</si>
  <si>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</si>
  <si>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</si>
  <si>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</si>
  <si>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</si>
  <si>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</si>
  <si>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</si>
  <si>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</si>
  <si>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</si>
  <si>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</si>
  <si>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</si>
  <si>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</si>
  <si>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</si>
  <si>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</si>
  <si>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</si>
  <si>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</si>
  <si>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</si>
  <si>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</si>
  <si>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</si>
  <si>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</si>
  <si>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</si>
  <si>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</si>
  <si>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</si>
  <si>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</si>
  <si>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</si>
  <si>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</si>
  <si>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</si>
  <si>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</si>
  <si>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</si>
  <si>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</si>
  <si>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</si>
  <si>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</si>
  <si>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</si>
  <si>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</si>
  <si>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</si>
  <si>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</si>
  <si>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</si>
  <si>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</si>
  <si>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</si>
  <si>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</si>
  <si>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</si>
  <si>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</si>
  <si>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</si>
  <si>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</si>
  <si>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</si>
  <si>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</si>
  <si>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</si>
  <si>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</si>
  <si>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</si>
  <si>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</si>
  <si>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</si>
  <si>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</si>
  <si>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</si>
  <si>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</si>
  <si>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</si>
  <si>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</si>
  <si>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</si>
  <si>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</si>
  <si>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</si>
  <si>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</si>
  <si>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</si>
  <si>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</si>
  <si>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</si>
  <si>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</si>
  <si>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</si>
  <si>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</si>
  <si>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</si>
  <si>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</si>
  <si>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</si>
  <si>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</si>
  <si>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</si>
  <si>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</si>
  <si>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</si>
  <si>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</si>
  <si>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</si>
  <si>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</si>
  <si>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</si>
  <si>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</si>
  <si>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</si>
  <si>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</si>
  <si>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</si>
  <si>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</si>
  <si>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</si>
  <si>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</si>
  <si>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</si>
  <si>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</si>
  <si>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</si>
  <si>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</si>
  <si>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</si>
  <si>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</si>
  <si>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</si>
  <si>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</si>
  <si>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</si>
  <si>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</si>
  <si>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</si>
  <si>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</si>
  <si>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</si>
  <si>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</si>
  <si>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</si>
  <si>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</si>
  <si>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</si>
  <si>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</si>
  <si>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</si>
  <si>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</si>
  <si>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</si>
  <si>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</si>
  <si>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</si>
  <si>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</si>
  <si>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</si>
  <si>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</si>
  <si>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</si>
  <si>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</si>
  <si>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</si>
  <si>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</si>
  <si>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</si>
  <si>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</si>
  <si>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</si>
  <si>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</si>
  <si>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</si>
  <si>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</si>
  <si>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</si>
  <si>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</si>
  <si>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</si>
  <si>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</si>
  <si>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</si>
  <si>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</si>
  <si>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</si>
  <si>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</si>
  <si>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</si>
  <si>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</si>
  <si>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</si>
  <si>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</si>
  <si>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</si>
  <si>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</si>
  <si>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</si>
  <si>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</si>
  <si>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</si>
  <si>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</si>
  <si>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</si>
  <si>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</si>
  <si>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</si>
  <si>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</si>
  <si>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</si>
  <si>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</si>
  <si>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</si>
  <si>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</si>
  <si>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</si>
  <si>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</si>
  <si>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</si>
  <si>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</si>
  <si>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</si>
  <si>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</si>
  <si>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</si>
  <si>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</si>
  <si>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</si>
  <si>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</si>
  <si>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</si>
  <si>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</si>
  <si>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</si>
  <si>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</si>
  <si>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</si>
  <si>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</si>
  <si>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</si>
  <si>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</si>
  <si>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</si>
  <si>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</si>
  <si>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</si>
  <si>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</si>
  <si>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</si>
  <si>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</si>
  <si>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</si>
  <si>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</si>
  <si>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</si>
  <si>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</si>
  <si>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</si>
  <si>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</si>
  <si>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</si>
  <si>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</si>
  <si>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</si>
  <si>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</si>
  <si>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</si>
  <si>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</si>
  <si>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</si>
  <si>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</si>
  <si>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</si>
  <si>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</si>
  <si>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</si>
  <si>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</si>
  <si>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</si>
  <si>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</si>
  <si>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</si>
  <si>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</si>
  <si>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</si>
  <si>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</si>
  <si>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</si>
  <si>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</si>
  <si>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</si>
  <si>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</si>
  <si>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</si>
  <si>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</si>
  <si>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</si>
  <si>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</si>
  <si>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</si>
  <si>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</si>
  <si>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</si>
  <si>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</si>
  <si>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</si>
  <si>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</si>
  <si>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</si>
  <si>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</si>
  <si>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</si>
  <si>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</si>
  <si>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</si>
  <si>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</si>
  <si>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</si>
  <si>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</si>
  <si>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</si>
  <si>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</si>
  <si>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</si>
  <si>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</si>
  <si>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</si>
  <si>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</si>
  <si>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</si>
  <si>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</si>
  <si>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</si>
  <si>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</si>
  <si>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</si>
  <si>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</si>
  <si>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</si>
  <si>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</si>
  <si>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</si>
  <si>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</si>
  <si>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</si>
  <si>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</si>
  <si>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</si>
  <si>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</si>
  <si>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</si>
  <si>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</si>
  <si>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</si>
  <si>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</si>
  <si>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</si>
  <si>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</si>
  <si>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</si>
  <si>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</si>
  <si>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</si>
  <si>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</si>
  <si>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</si>
  <si>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</si>
  <si>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</si>
  <si>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</si>
  <si>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</si>
  <si>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</si>
  <si>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</si>
  <si>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</si>
  <si>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</si>
  <si>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</si>
  <si>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</si>
  <si>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</si>
  <si>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</si>
  <si>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</si>
  <si>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</si>
  <si>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</si>
  <si>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</si>
  <si>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</si>
  <si>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</si>
  <si>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</si>
  <si>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</si>
  <si>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</si>
  <si>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</si>
  <si>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</si>
  <si>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</si>
  <si>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</si>
  <si>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</si>
  <si>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</si>
  <si>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</si>
  <si>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</si>
  <si>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</si>
  <si>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</si>
  <si>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</si>
  <si>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</si>
  <si>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</si>
  <si>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</si>
  <si>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</si>
  <si>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</si>
  <si>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</si>
  <si>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</si>
  <si>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</si>
  <si>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</si>
  <si>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</si>
  <si>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</si>
  <si>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</si>
  <si>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</si>
  <si>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</si>
  <si>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</si>
  <si>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</si>
  <si>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</si>
  <si>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</si>
  <si>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</si>
  <si>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</si>
  <si>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</si>
  <si>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</si>
  <si>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</si>
  <si>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</si>
  <si>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</si>
  <si>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</si>
  <si>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</si>
  <si>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</si>
  <si>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</si>
  <si>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</si>
  <si>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</si>
  <si>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</si>
  <si>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</si>
  <si>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</si>
  <si>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</si>
  <si>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</si>
  <si>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</si>
  <si>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</si>
  <si>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</si>
  <si>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</si>
  <si>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</si>
  <si>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</si>
  <si>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</si>
  <si>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</si>
  <si>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</si>
  <si>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</si>
  <si>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</si>
  <si>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</si>
  <si>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</si>
  <si>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</si>
  <si>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</si>
  <si>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</si>
  <si>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</si>
  <si>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</si>
  <si>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</si>
  <si>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</si>
  <si>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</si>
  <si>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</si>
  <si>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</si>
  <si>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</si>
  <si>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</si>
  <si>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</si>
  <si>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</si>
  <si>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</si>
  <si>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</si>
  <si>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</si>
  <si>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</si>
  <si>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</si>
  <si>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</si>
  <si>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</si>
  <si>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</si>
  <si>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</si>
  <si>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</si>
  <si>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</si>
  <si>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</si>
  <si>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</si>
  <si>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</si>
  <si>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</si>
  <si>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</si>
  <si>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</si>
  <si>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</si>
  <si>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</si>
  <si>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</si>
  <si>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</si>
  <si>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</si>
  <si>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</si>
  <si>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</si>
  <si>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</si>
  <si>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</si>
  <si>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</si>
  <si>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</si>
  <si>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</si>
  <si>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</si>
  <si>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</si>
  <si>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</si>
  <si>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</si>
  <si>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</si>
  <si>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</si>
  <si>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</si>
  <si>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</si>
  <si>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</si>
  <si>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</si>
  <si>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</si>
  <si>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</si>
  <si>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</si>
  <si>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</si>
  <si>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</si>
  <si>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</si>
  <si>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</si>
  <si>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</si>
  <si>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</si>
  <si>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</si>
  <si>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</si>
  <si>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</si>
  <si>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</si>
  <si>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</si>
  <si>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</si>
  <si>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</si>
  <si>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</si>
  <si>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</si>
  <si>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</si>
  <si>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</si>
  <si>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</si>
  <si>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</si>
  <si>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</si>
  <si>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</si>
  <si>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</si>
  <si>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</si>
  <si>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</si>
  <si>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</si>
  <si>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</si>
  <si>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</si>
  <si>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</si>
  <si>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</si>
  <si>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</si>
  <si>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</si>
  <si>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</si>
  <si>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</si>
  <si>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</si>
  <si>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</si>
  <si>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</si>
  <si>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</si>
  <si>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</si>
  <si>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</si>
  <si>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</si>
  <si>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</si>
  <si>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</si>
  <si>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</si>
  <si>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</si>
  <si>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</si>
  <si>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</si>
  <si>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</si>
  <si>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</si>
  <si>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</si>
  <si>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</si>
  <si>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</si>
  <si>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</si>
  <si>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</si>
  <si>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</si>
  <si>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</si>
  <si>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</si>
  <si>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</si>
  <si>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</si>
  <si>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</si>
  <si>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</si>
  <si>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</si>
  <si>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</si>
  <si>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</si>
  <si>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</si>
  <si>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</si>
  <si>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</si>
  <si>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</si>
  <si>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</si>
  <si>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</si>
  <si>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</si>
  <si>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</si>
  <si>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</si>
  <si>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</si>
  <si>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</si>
  <si>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</si>
  <si>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</si>
  <si>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</si>
  <si>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</si>
  <si>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</si>
  <si>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</si>
  <si>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</si>
  <si>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</si>
  <si>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</si>
  <si>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</si>
  <si>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</si>
  <si>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</si>
  <si>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</si>
  <si>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</si>
  <si>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</si>
  <si>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</si>
  <si>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</si>
  <si>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</si>
  <si>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</si>
  <si>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</si>
  <si>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</si>
  <si>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</si>
  <si>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</si>
  <si>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</si>
  <si>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</si>
  <si>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</si>
  <si>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</si>
  <si>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</si>
  <si>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</si>
  <si>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</si>
  <si>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</si>
  <si>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</si>
  <si>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</si>
  <si>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</si>
  <si>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</si>
  <si>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</si>
  <si>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</si>
  <si>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</si>
  <si>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</si>
  <si>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</si>
  <si>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</si>
  <si>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</si>
  <si>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</si>
  <si>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</si>
  <si>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</si>
  <si>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</si>
  <si>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</si>
  <si>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</si>
  <si>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</si>
  <si>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</si>
  <si>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</si>
  <si>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</si>
  <si>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</si>
  <si>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</si>
  <si>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</si>
  <si>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</si>
  <si>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</si>
  <si>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</si>
  <si>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</si>
  <si>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</si>
  <si>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</si>
  <si>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</si>
  <si>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</si>
  <si>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</si>
  <si>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</si>
  <si>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</si>
  <si>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</si>
  <si>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</si>
  <si>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</si>
  <si>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</si>
  <si>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</si>
  <si>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</si>
  <si>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</si>
  <si>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</si>
  <si>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</si>
  <si>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</si>
  <si>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</si>
  <si>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</si>
  <si>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</si>
  <si>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</si>
  <si>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</si>
  <si>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</si>
  <si>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</si>
  <si>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</si>
  <si>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</si>
  <si>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</si>
  <si>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</si>
  <si>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</si>
  <si>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</si>
  <si>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</si>
  <si>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</si>
  <si>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</si>
  <si>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</si>
  <si>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</si>
  <si>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</si>
  <si>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</si>
  <si>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</si>
  <si>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</si>
  <si>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</si>
  <si>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</si>
  <si>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</si>
  <si>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</si>
  <si>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</si>
  <si>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</si>
  <si>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</si>
  <si>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</si>
  <si>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</si>
  <si>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</si>
  <si>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</si>
  <si>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</si>
  <si>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</si>
  <si>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</si>
  <si>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</si>
  <si>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</si>
  <si>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</si>
  <si>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</si>
  <si>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</si>
  <si>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</si>
  <si>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</si>
  <si>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</si>
  <si>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</si>
  <si>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</si>
  <si>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</si>
  <si>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</si>
  <si>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</si>
  <si>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</si>
  <si>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</si>
  <si>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</si>
  <si>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</si>
  <si>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</si>
  <si>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</si>
  <si>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</si>
  <si>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</si>
  <si>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</si>
  <si>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</si>
  <si>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</si>
  <si>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</si>
  <si>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</si>
  <si>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</si>
  <si>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</si>
  <si>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</si>
  <si>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</si>
  <si>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</si>
  <si>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</si>
  <si>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</si>
  <si>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</si>
  <si>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</si>
  <si>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</si>
  <si>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</si>
  <si>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</si>
  <si>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</si>
  <si>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</si>
  <si>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</si>
  <si>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</si>
  <si>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</si>
  <si>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</si>
  <si>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</si>
  <si>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</si>
  <si>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</si>
  <si>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</si>
  <si>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</si>
  <si>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</si>
  <si>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</si>
  <si>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</si>
  <si>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</si>
  <si>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</si>
  <si>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</si>
  <si>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</si>
  <si>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</si>
  <si>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</si>
  <si>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</si>
  <si>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</si>
  <si>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</si>
  <si>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</si>
  <si>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</si>
  <si>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</si>
  <si>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</si>
  <si>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</si>
  <si>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</si>
  <si>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</si>
  <si>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</si>
  <si>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</si>
  <si>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</si>
  <si>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</si>
  <si>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</si>
  <si>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</si>
  <si>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</si>
  <si>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</si>
  <si>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</si>
  <si>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</si>
  <si>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</si>
  <si>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</si>
  <si>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</si>
  <si>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</si>
  <si>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</si>
  <si>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</si>
  <si>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</si>
  <si>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</si>
  <si>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</si>
  <si>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</si>
  <si>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</si>
  <si>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</si>
  <si>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</si>
  <si>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</si>
  <si>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</si>
  <si>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</si>
  <si>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</si>
  <si>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</si>
  <si>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</si>
  <si>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</si>
  <si>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</si>
  <si>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</si>
  <si>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</si>
  <si>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</si>
  <si>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</si>
  <si>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</si>
  <si>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</si>
  <si>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</si>
  <si>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</si>
  <si>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</si>
  <si>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</si>
  <si>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</si>
  <si>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</si>
  <si>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</si>
  <si>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</si>
  <si>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</si>
  <si>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</si>
  <si>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</si>
  <si>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</si>
  <si>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</si>
  <si>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</si>
  <si>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</si>
  <si>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</si>
  <si>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</si>
  <si>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</si>
  <si>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</si>
  <si>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</si>
  <si>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</si>
  <si>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</si>
  <si>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</si>
  <si>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</si>
  <si>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</si>
  <si>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</si>
  <si>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</si>
  <si>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</si>
  <si>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</si>
  <si>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</si>
  <si>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</si>
  <si>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</si>
  <si>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</si>
  <si>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</si>
  <si>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</si>
  <si>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</si>
  <si>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</si>
  <si>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</si>
  <si>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</si>
  <si>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</si>
  <si>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</si>
  <si>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</si>
  <si>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</si>
  <si>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</si>
  <si>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</si>
  <si>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</si>
  <si>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</si>
  <si>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</si>
  <si>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</si>
  <si>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</si>
  <si>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</si>
  <si>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</si>
  <si>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</si>
  <si>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</si>
  <si>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</si>
  <si>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</si>
  <si>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</si>
  <si>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</si>
  <si>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</si>
  <si>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</si>
  <si>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</si>
  <si>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</si>
  <si>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</si>
  <si>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</si>
  <si>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</si>
  <si>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</si>
  <si>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</si>
  <si>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</si>
  <si>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</si>
  <si>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</si>
  <si>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</si>
  <si>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</si>
  <si>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</si>
  <si>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</si>
  <si>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</si>
  <si>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</si>
  <si>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</si>
  <si>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</si>
  <si>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</si>
  <si>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</si>
  <si>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</si>
  <si>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</si>
  <si>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</si>
  <si>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</si>
  <si>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</si>
  <si>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</si>
  <si>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</si>
  <si>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</si>
  <si>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</si>
  <si>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</si>
  <si>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</si>
  <si>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</si>
  <si>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</si>
  <si>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</si>
  <si>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</si>
  <si>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</si>
  <si>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</si>
  <si>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</si>
  <si>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</si>
  <si>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</si>
  <si>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</si>
  <si>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</si>
  <si>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</si>
  <si>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</si>
  <si>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</si>
  <si>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</si>
  <si>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</si>
  <si>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</si>
  <si>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</si>
  <si>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</si>
  <si>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</si>
  <si>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</si>
  <si>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</si>
  <si>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</si>
  <si>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</si>
  <si>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</si>
  <si>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</si>
  <si>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</si>
  <si>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</si>
  <si>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</si>
  <si>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</si>
  <si>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</si>
  <si>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</si>
  <si>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</si>
  <si>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</si>
  <si>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</si>
  <si>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</si>
  <si>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</si>
  <si>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</si>
  <si>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</si>
  <si>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</si>
  <si>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</si>
  <si>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</si>
  <si>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</si>
  <si>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</si>
  <si>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</si>
  <si>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</si>
  <si>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</si>
  <si>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</si>
  <si>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</si>
  <si>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</si>
  <si>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</si>
  <si>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</si>
  <si>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</si>
  <si>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</si>
  <si>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</si>
  <si>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</si>
  <si>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</si>
  <si>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</si>
  <si>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</si>
  <si>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</si>
  <si>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</si>
  <si>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</si>
  <si>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</si>
  <si>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</si>
  <si>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</si>
  <si>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</si>
  <si>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</si>
  <si>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</si>
  <si>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</si>
  <si>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</si>
  <si>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</si>
  <si>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</si>
  <si>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</si>
  <si>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</si>
  <si>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</si>
  <si>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</si>
  <si>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</si>
  <si>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</si>
  <si>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</si>
  <si>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</si>
  <si>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</si>
  <si>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</si>
  <si>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</si>
  <si>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</si>
  <si>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</si>
  <si>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</si>
  <si>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</si>
  <si>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</si>
  <si>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</si>
  <si>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</si>
  <si>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</si>
  <si>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</si>
  <si>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</si>
  <si>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</si>
  <si>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</si>
  <si>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</si>
  <si>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</si>
  <si>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</si>
  <si>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</si>
  <si>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</si>
  <si>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</si>
  <si>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</si>
  <si>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</si>
  <si>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</si>
  <si>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</si>
  <si>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</si>
  <si>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</si>
  <si>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</si>
  <si>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</si>
  <si>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</si>
  <si>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</si>
  <si>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</si>
  <si>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</si>
  <si>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</si>
  <si>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</si>
  <si>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</si>
  <si>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</si>
  <si>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</si>
  <si>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</si>
  <si>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</si>
  <si>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</si>
  <si>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</si>
  <si>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</si>
  <si>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</si>
  <si>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</si>
  <si>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</si>
  <si>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</si>
  <si>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</si>
  <si>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</si>
  <si>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</si>
  <si>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</si>
  <si>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</si>
  <si>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</si>
  <si>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</si>
  <si>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</si>
  <si>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</si>
  <si>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</si>
  <si>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</si>
  <si>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</si>
  <si>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</si>
  <si>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</si>
  <si>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</si>
  <si>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</si>
  <si>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</si>
  <si>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</si>
  <si>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</si>
  <si>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</si>
  <si>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</si>
  <si>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</si>
  <si>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</si>
  <si>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</si>
  <si>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</si>
  <si>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</si>
  <si>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</si>
  <si>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</si>
  <si>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</si>
  <si>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</si>
  <si>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</si>
  <si>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</si>
  <si>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</si>
  <si>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</si>
  <si>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</si>
  <si>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</si>
  <si>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</si>
  <si>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</si>
  <si>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</si>
  <si>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</si>
  <si>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</si>
  <si>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</si>
  <si>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</si>
  <si>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</si>
  <si>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</si>
  <si>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</si>
  <si>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</si>
  <si>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</si>
  <si>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</si>
  <si>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</si>
  <si>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</si>
  <si>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</si>
  <si>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</si>
  <si>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</si>
  <si>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</si>
  <si>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</si>
  <si>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</si>
  <si>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</si>
  <si>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</si>
  <si>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</si>
  <si>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</si>
  <si>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</si>
  <si>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</si>
  <si>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</si>
  <si>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</si>
  <si>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</si>
  <si>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</si>
  <si>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</si>
  <si>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</si>
  <si>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</si>
  <si>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</si>
  <si>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</si>
  <si>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</si>
  <si>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</si>
  <si>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</si>
  <si>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</si>
  <si>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</si>
  <si>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</si>
  <si>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</si>
  <si>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</si>
  <si>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</si>
  <si>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</si>
  <si>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</si>
  <si>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</si>
  <si>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</si>
  <si>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</si>
  <si>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</si>
  <si>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</si>
  <si>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</si>
  <si>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</si>
  <si>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</si>
  <si>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</si>
  <si>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</si>
  <si>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</si>
  <si>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</si>
  <si>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</si>
  <si>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</si>
  <si>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</si>
  <si>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</si>
  <si>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</si>
  <si>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</si>
  <si>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</si>
  <si>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</si>
  <si>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</si>
  <si>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</si>
  <si>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</si>
  <si>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</si>
  <si>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</si>
  <si>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</si>
  <si>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</si>
  <si>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</si>
  <si>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</si>
  <si>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</si>
  <si>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</si>
  <si>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</si>
  <si>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</si>
  <si>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</si>
  <si>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</si>
  <si>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</si>
  <si>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</si>
  <si>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</si>
  <si>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</si>
  <si>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</si>
  <si>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</si>
  <si>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</si>
  <si>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</si>
  <si>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</si>
  <si>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</si>
  <si>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</si>
  <si>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</si>
  <si>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</si>
  <si>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</si>
  <si>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</si>
  <si>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</si>
  <si>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</si>
  <si>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</si>
  <si>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</si>
  <si>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</si>
  <si>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</si>
  <si>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</si>
  <si>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</si>
  <si>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</si>
  <si>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</si>
  <si>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</si>
  <si>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</si>
  <si>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</si>
  <si>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</si>
  <si>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</si>
  <si>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</si>
  <si>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</si>
  <si>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</si>
  <si>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</si>
  <si>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</si>
  <si>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</si>
  <si>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</si>
  <si>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</si>
  <si>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</si>
  <si>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</si>
  <si>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</si>
  <si>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</si>
  <si>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</si>
  <si>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</si>
  <si>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</si>
  <si>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</si>
  <si>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</si>
  <si>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</si>
  <si>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</si>
  <si>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</si>
  <si>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</si>
  <si>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</si>
  <si>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</si>
  <si>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</si>
  <si>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</si>
  <si>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</si>
  <si>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</si>
  <si>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</si>
  <si>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</si>
  <si>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</si>
  <si>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</si>
  <si>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</si>
  <si>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</si>
  <si>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</si>
  <si>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</si>
  <si>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</si>
  <si>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</si>
  <si>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</si>
  <si>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</si>
  <si>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</si>
  <si>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</si>
  <si>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</si>
  <si>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</si>
  <si>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</si>
  <si>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</si>
  <si>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</si>
  <si>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</si>
  <si>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</si>
  <si>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</si>
  <si>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</si>
  <si>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</si>
  <si>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</si>
  <si>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</si>
  <si>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</si>
  <si>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</si>
  <si>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</si>
  <si>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</si>
  <si>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</si>
  <si>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</si>
  <si>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</si>
  <si>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</si>
  <si>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</si>
  <si>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</si>
  <si>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</si>
  <si>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</si>
  <si>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</si>
  <si>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</si>
  <si>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</si>
  <si>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</si>
  <si>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</si>
  <si>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</si>
  <si>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</si>
  <si>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</si>
  <si>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</si>
  <si>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</si>
  <si>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</si>
  <si>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</si>
  <si>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</si>
  <si>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</si>
  <si>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</si>
  <si>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</si>
  <si>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</si>
  <si>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</si>
  <si>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</si>
  <si>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</si>
  <si>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</si>
  <si>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</si>
  <si>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</si>
  <si>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</si>
  <si>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</si>
  <si>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</si>
  <si>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</si>
  <si>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</si>
  <si>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</si>
  <si>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</si>
  <si>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</si>
  <si>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</si>
  <si>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</si>
  <si>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</si>
  <si>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</si>
  <si>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</si>
  <si>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</si>
  <si>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</si>
  <si>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</si>
  <si>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</si>
  <si>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</si>
  <si>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</si>
  <si>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</si>
  <si>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</si>
  <si>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</si>
  <si>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</si>
  <si>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</si>
  <si>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</si>
  <si>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</si>
  <si>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</si>
  <si>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</si>
  <si>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</si>
  <si>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</si>
  <si>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</si>
  <si>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</si>
  <si>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</si>
  <si>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</si>
  <si>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</si>
  <si>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</si>
  <si>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</si>
  <si>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</si>
  <si>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</si>
  <si>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</si>
  <si>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</si>
  <si>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</si>
  <si>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</si>
  <si>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</si>
  <si>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</si>
  <si>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</si>
  <si>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</si>
  <si>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</si>
  <si>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</si>
  <si>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</si>
  <si>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</si>
  <si>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</si>
  <si>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</si>
  <si>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</si>
  <si>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</si>
  <si>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</si>
  <si>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</si>
  <si>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</si>
  <si>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</si>
  <si>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</si>
  <si>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</si>
  <si>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</si>
  <si>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</si>
  <si>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</si>
  <si>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</si>
  <si>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</si>
  <si>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</si>
  <si>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</si>
  <si>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</si>
  <si>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</si>
  <si>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</si>
  <si>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</si>
  <si>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</si>
  <si>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</si>
  <si>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</si>
  <si>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</si>
  <si>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</si>
  <si>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</si>
  <si>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</si>
  <si>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</si>
  <si>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</si>
  <si>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</si>
  <si>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</si>
  <si>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</si>
  <si>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</si>
  <si>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</si>
  <si>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</si>
  <si>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</si>
  <si>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</si>
  <si>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</si>
  <si>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</si>
  <si>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</si>
  <si>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</si>
  <si>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</si>
  <si>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</si>
  <si>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</si>
  <si>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</si>
  <si>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</si>
  <si>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</si>
  <si>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</si>
  <si>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</si>
  <si>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</si>
  <si>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</si>
  <si>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</si>
  <si>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</si>
  <si>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</si>
  <si>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</si>
  <si>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</si>
  <si>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</si>
  <si>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</si>
  <si>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</si>
  <si>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</si>
  <si>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</si>
  <si>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</si>
  <si>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</si>
  <si>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</si>
  <si>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</si>
  <si>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</si>
  <si>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</si>
  <si>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</si>
  <si>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</si>
  <si>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</si>
  <si>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</si>
  <si>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</si>
  <si>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</si>
  <si>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</si>
  <si>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</si>
  <si>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</si>
  <si>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</si>
  <si>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</si>
  <si>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</si>
  <si>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</si>
  <si>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</si>
  <si>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</si>
  <si>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</si>
  <si>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</si>
  <si>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</si>
  <si>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</si>
  <si>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</si>
  <si>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</si>
  <si>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</si>
  <si>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</si>
  <si>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</si>
  <si>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</si>
  <si>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</si>
  <si>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</si>
  <si>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</si>
  <si>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</si>
  <si>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</si>
  <si>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</si>
  <si>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</si>
  <si>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</si>
  <si>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</si>
  <si>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</si>
  <si>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</si>
  <si>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</si>
  <si>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</si>
  <si>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</si>
  <si>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</si>
  <si>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</si>
  <si>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</si>
  <si>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</si>
  <si>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</si>
  <si>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</si>
  <si>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</si>
  <si>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</si>
  <si>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</si>
  <si>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</si>
  <si>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</si>
  <si>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</si>
  <si>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</si>
  <si>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</si>
  <si>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</si>
  <si>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</si>
  <si>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</si>
  <si>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</si>
  <si>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</si>
  <si>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</si>
  <si>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</si>
  <si>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</si>
  <si>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</si>
  <si>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</si>
  <si>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</si>
  <si>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</si>
  <si>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</si>
  <si>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</si>
  <si>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</si>
  <si>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</si>
  <si>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</si>
  <si>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</si>
  <si>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</si>
  <si>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</si>
  <si>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</si>
  <si>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</si>
  <si>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</si>
  <si>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</si>
  <si>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</si>
  <si>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</si>
  <si>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</si>
  <si>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</si>
  <si>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</si>
  <si>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</si>
  <si>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</si>
  <si>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</si>
  <si>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</si>
  <si>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</si>
  <si>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</si>
  <si>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</si>
  <si>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</si>
  <si>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</si>
  <si>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</si>
  <si>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</si>
  <si>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</si>
  <si>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</si>
  <si>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</si>
  <si>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</si>
  <si>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</si>
  <si>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</si>
  <si>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</si>
  <si>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</si>
  <si>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</si>
  <si>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</si>
  <si>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</si>
  <si>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</si>
  <si>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</si>
  <si>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</si>
  <si>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</si>
  <si>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</si>
  <si>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</si>
  <si>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</si>
  <si>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</si>
  <si>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</si>
  <si>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</si>
  <si>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</si>
  <si>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</si>
  <si>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</si>
  <si>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</si>
  <si>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</si>
  <si>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</si>
  <si>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</si>
  <si>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</si>
  <si>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</si>
  <si>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</si>
  <si>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</si>
  <si>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</si>
  <si>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</si>
  <si>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</si>
  <si>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</si>
  <si>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</si>
  <si>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</si>
  <si>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</si>
  <si>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</si>
  <si>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</si>
  <si>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</si>
  <si>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</si>
  <si>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</si>
  <si>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</si>
  <si>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</si>
  <si>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</si>
  <si>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</si>
  <si>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</si>
  <si>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</si>
  <si>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</si>
  <si>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</si>
  <si>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</si>
  <si>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</si>
  <si>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</si>
  <si>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</si>
  <si>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</si>
  <si>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</si>
  <si>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</si>
  <si>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</si>
  <si>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</si>
  <si>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</si>
  <si>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</si>
  <si>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</si>
  <si>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</si>
  <si>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</si>
  <si>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</si>
  <si>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</si>
  <si>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</si>
  <si>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</si>
  <si>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</si>
  <si>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</si>
  <si>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</si>
  <si>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</si>
  <si>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</si>
  <si>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</si>
  <si>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</si>
  <si>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</si>
  <si>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</si>
  <si>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</si>
  <si>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</si>
  <si>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</si>
  <si>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</si>
  <si>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</si>
  <si>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</si>
  <si>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</si>
  <si>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</si>
  <si>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</si>
  <si>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</si>
  <si>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</si>
  <si>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</si>
  <si>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</si>
  <si>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</si>
  <si>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</si>
  <si>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</si>
  <si>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</si>
  <si>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</si>
  <si>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</si>
  <si>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</si>
  <si>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</si>
  <si>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</si>
  <si>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</si>
  <si>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</si>
  <si>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</si>
  <si>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</si>
  <si>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</si>
  <si>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</si>
  <si>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</si>
  <si>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</si>
  <si>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</si>
  <si>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</si>
  <si>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</si>
  <si>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</si>
  <si>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</si>
  <si>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</si>
  <si>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</si>
  <si>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</si>
  <si>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</si>
  <si>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</si>
  <si>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</si>
  <si>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</si>
  <si>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</si>
  <si>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</si>
  <si>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</si>
  <si>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</si>
  <si>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</si>
  <si>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</si>
  <si>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</si>
  <si>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</si>
  <si>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</si>
  <si>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</si>
  <si>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</si>
  <si>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</si>
  <si>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</si>
  <si>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</si>
  <si>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</si>
  <si>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</si>
  <si>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</si>
  <si>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</si>
  <si>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</si>
  <si>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</si>
  <si>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</si>
  <si>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</si>
  <si>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</si>
  <si>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</si>
  <si>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</si>
  <si>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</si>
  <si>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</si>
  <si>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</si>
  <si>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</si>
  <si>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</si>
  <si>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</si>
  <si>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</si>
  <si>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</si>
  <si>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</si>
  <si>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</si>
  <si>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</si>
  <si>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</si>
  <si>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</si>
  <si>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</si>
  <si>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</si>
  <si>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</si>
  <si>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</si>
  <si>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</si>
  <si>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</si>
  <si>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</si>
  <si>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</si>
  <si>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</si>
  <si>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</si>
  <si>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</si>
  <si>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</si>
  <si>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</si>
  <si>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</si>
  <si>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</si>
  <si>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</si>
  <si>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</si>
  <si>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</si>
  <si>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</si>
  <si>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</si>
  <si>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</si>
  <si>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</si>
  <si>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</si>
  <si>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</si>
  <si>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</si>
  <si>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</si>
  <si>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</si>
  <si>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</si>
  <si>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</si>
  <si>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</si>
  <si>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</si>
  <si>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</si>
  <si>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</si>
  <si>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</si>
  <si>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</si>
  <si>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</si>
  <si>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</si>
  <si>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</si>
  <si>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</si>
  <si>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</si>
  <si>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</si>
  <si>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</si>
  <si>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</si>
  <si>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</si>
  <si>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</si>
  <si>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</si>
  <si>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</si>
  <si>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</si>
  <si>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</si>
  <si>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</si>
  <si>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</si>
  <si>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</si>
  <si>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</si>
  <si>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</si>
  <si>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</si>
  <si>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</si>
  <si>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</si>
  <si>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</si>
  <si>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</si>
  <si>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</si>
  <si>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</si>
  <si>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</si>
  <si>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</si>
  <si>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</si>
  <si>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</si>
  <si>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</si>
  <si>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</si>
  <si>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</si>
  <si>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</si>
  <si>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</si>
  <si>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</si>
  <si>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</si>
  <si>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</si>
  <si>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</si>
  <si>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</si>
  <si>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</si>
  <si>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</si>
  <si>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</si>
  <si>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</si>
  <si>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</si>
  <si>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</si>
  <si>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</si>
  <si>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</si>
  <si>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</si>
  <si>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</si>
  <si>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</si>
  <si>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</si>
  <si>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</si>
  <si>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</si>
  <si>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</si>
  <si>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</si>
  <si>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</si>
  <si>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</si>
  <si>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</si>
  <si>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</si>
  <si>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</si>
  <si>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</si>
  <si>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</si>
  <si>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</si>
  <si>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</si>
  <si>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</si>
  <si>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</si>
  <si>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</si>
  <si>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</si>
  <si>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</si>
  <si>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</si>
  <si>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</si>
  <si>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</si>
  <si>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</si>
  <si>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</si>
  <si>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</si>
  <si>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</si>
  <si>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</si>
  <si>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</si>
  <si>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</si>
  <si>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</si>
  <si>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</si>
  <si>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</si>
  <si>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</si>
  <si>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</si>
  <si>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</si>
  <si>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</si>
  <si>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</si>
  <si>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</si>
  <si>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</si>
  <si>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</si>
  <si>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</si>
  <si>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</si>
  <si>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</si>
  <si>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</si>
  <si>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</si>
  <si>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</si>
  <si>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</si>
  <si>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</si>
  <si>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</si>
  <si>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</si>
  <si>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</si>
  <si>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</si>
  <si>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</si>
  <si>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</si>
  <si>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</si>
  <si>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</si>
  <si>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</si>
  <si>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</si>
  <si>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</si>
  <si>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</si>
  <si>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</si>
  <si>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</si>
  <si>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</si>
  <si>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</si>
  <si>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</si>
  <si>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</si>
  <si>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</si>
  <si>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</si>
  <si>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</si>
  <si>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</si>
  <si>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</si>
  <si>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</si>
  <si>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</si>
  <si>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</si>
  <si>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</si>
  <si>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</si>
  <si>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</si>
  <si>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</si>
  <si>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</si>
  <si>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</si>
  <si>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</si>
  <si>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</si>
  <si>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</si>
  <si>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</si>
  <si>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</si>
  <si>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</si>
  <si>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</si>
  <si>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</si>
  <si>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</si>
  <si>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</si>
  <si>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</si>
  <si>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</si>
  <si>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</si>
  <si>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</si>
  <si>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</si>
  <si>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</si>
  <si>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</si>
  <si>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</si>
  <si>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</si>
  <si>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</si>
  <si>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</si>
  <si>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</si>
  <si>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</si>
  <si>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</si>
  <si>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</si>
  <si>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</si>
  <si>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</si>
  <si>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</si>
  <si>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</si>
  <si>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</si>
  <si>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</si>
  <si>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</si>
  <si>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</si>
  <si>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</si>
  <si>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</si>
  <si>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</si>
  <si>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</si>
  <si>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</si>
  <si>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</si>
  <si>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</si>
  <si>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</si>
  <si>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</si>
  <si>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</si>
  <si>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</si>
  <si>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</si>
  <si>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</si>
  <si>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</si>
  <si>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</si>
  <si>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</si>
  <si>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</si>
  <si>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</si>
  <si>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</si>
  <si>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</si>
  <si>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</si>
  <si>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</si>
  <si>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</si>
  <si>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</si>
  <si>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</si>
  <si>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</si>
  <si>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</si>
  <si>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</si>
  <si>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</si>
  <si>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</si>
  <si>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</si>
  <si>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</si>
  <si>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</si>
  <si>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</si>
  <si>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</si>
  <si>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</si>
  <si>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</si>
  <si>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</si>
  <si>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</si>
  <si>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</si>
  <si>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</si>
  <si>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</si>
  <si>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</si>
  <si>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</si>
  <si>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</si>
  <si>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</si>
  <si>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</si>
  <si>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</si>
  <si>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</si>
  <si>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</si>
  <si>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</si>
  <si>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</si>
  <si>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</si>
  <si>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</si>
  <si>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</si>
  <si>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</si>
  <si>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</si>
  <si>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</si>
  <si>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</si>
  <si>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</si>
  <si>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</si>
  <si>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</si>
  <si>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</si>
  <si>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</si>
  <si>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</si>
  <si>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</si>
  <si>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</si>
  <si>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</si>
  <si>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</si>
  <si>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</si>
  <si>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</si>
  <si>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</si>
  <si>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</si>
  <si>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</si>
  <si>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</si>
  <si>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</si>
  <si>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</si>
  <si>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</si>
  <si>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</si>
  <si>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</si>
  <si>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</si>
  <si>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</si>
  <si>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</si>
  <si>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</si>
  <si>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</si>
  <si>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</si>
  <si>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</si>
  <si>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</si>
  <si>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</si>
  <si>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</si>
  <si>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</si>
  <si>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</si>
  <si>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</si>
  <si>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</si>
  <si>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</si>
  <si>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</si>
  <si>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</si>
  <si>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</si>
  <si>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</si>
  <si>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</si>
  <si>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</si>
  <si>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</si>
  <si>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</si>
  <si>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</si>
  <si>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</si>
  <si>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</si>
  <si>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</si>
  <si>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</si>
  <si>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</si>
  <si>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</si>
  <si>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</si>
  <si>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</si>
  <si>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</si>
  <si>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</si>
  <si>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</si>
  <si>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</si>
  <si>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</si>
  <si>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</si>
  <si>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</si>
  <si>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</si>
  <si>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</si>
  <si>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</si>
  <si>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</si>
  <si>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</si>
  <si>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</si>
  <si>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</si>
  <si>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</si>
  <si>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</si>
  <si>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</si>
  <si>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</si>
  <si>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</si>
  <si>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</si>
  <si>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</si>
  <si>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</si>
  <si>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</si>
  <si>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</si>
  <si>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</si>
  <si>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</si>
  <si>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</si>
  <si>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</si>
  <si>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</si>
  <si>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</si>
  <si>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</si>
  <si>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</si>
  <si>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</si>
  <si>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</si>
  <si>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</si>
  <si>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</si>
  <si>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</si>
  <si>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</si>
  <si>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</si>
  <si>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</si>
  <si>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</si>
  <si>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</si>
  <si>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</si>
  <si>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</si>
  <si>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</si>
  <si>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</si>
  <si>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</si>
  <si>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</si>
  <si>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</si>
  <si>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</si>
  <si>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</si>
  <si>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</si>
  <si>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</si>
  <si>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</si>
  <si>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</si>
  <si>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</si>
  <si>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</si>
  <si>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</si>
  <si>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</si>
  <si>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</si>
  <si>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</si>
  <si>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</si>
  <si>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</si>
  <si>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</si>
  <si>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</si>
  <si>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</si>
  <si>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</si>
  <si>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</si>
  <si>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</si>
  <si>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</si>
  <si>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</si>
  <si>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</si>
  <si>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</si>
  <si>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</si>
  <si>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</si>
  <si>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</si>
  <si>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</si>
  <si>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</si>
  <si>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</si>
  <si>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</si>
  <si>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</si>
  <si>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</si>
  <si>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</si>
  <si>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</si>
  <si>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</si>
  <si>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</si>
  <si>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</si>
  <si>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</si>
  <si>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</si>
  <si>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</si>
  <si>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</si>
  <si>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</si>
  <si>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</si>
  <si>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</si>
  <si>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</si>
  <si>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</si>
  <si>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</si>
  <si>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</si>
  <si>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</si>
  <si>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</si>
  <si>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</si>
  <si>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</si>
  <si>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</si>
  <si>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</si>
  <si>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</si>
  <si>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</si>
  <si>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</si>
  <si>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</si>
  <si>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</si>
  <si>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</si>
  <si>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</si>
  <si>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</si>
  <si>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</si>
  <si>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</si>
  <si>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</si>
  <si>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</si>
  <si>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</si>
  <si>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</si>
  <si>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</si>
  <si>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</si>
  <si>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</si>
  <si>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</si>
  <si>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</si>
  <si>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</si>
  <si>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</si>
  <si>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</si>
  <si>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</si>
  <si>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</si>
  <si>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</si>
  <si>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</si>
  <si>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</si>
  <si>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</si>
  <si>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</si>
  <si>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</si>
  <si>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</si>
  <si>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</si>
  <si>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</si>
  <si>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</si>
  <si>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</si>
  <si>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</si>
  <si>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</si>
  <si>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</si>
  <si>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</si>
  <si>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</si>
  <si>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</si>
  <si>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</si>
  <si>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</si>
  <si>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</si>
  <si>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</si>
  <si>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</si>
  <si>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</si>
  <si>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</si>
  <si>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</si>
  <si>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</si>
  <si>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</si>
  <si>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</si>
  <si>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</si>
  <si>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</si>
  <si>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</si>
  <si>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</si>
  <si>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</si>
  <si>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</si>
  <si>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</si>
  <si>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</si>
  <si>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</si>
  <si>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</si>
  <si>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</si>
  <si>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</si>
  <si>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</si>
  <si>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</si>
  <si>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</si>
  <si>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</si>
  <si>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</si>
  <si>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</si>
  <si>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</si>
  <si>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</si>
  <si>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</si>
  <si>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</si>
  <si>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</si>
  <si>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</si>
  <si>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</si>
  <si>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</si>
  <si>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</si>
  <si>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</si>
  <si>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</si>
  <si>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</si>
  <si>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</si>
  <si>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</si>
  <si>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</si>
  <si>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</si>
  <si>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</si>
  <si>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</si>
  <si>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</si>
  <si>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</si>
  <si>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</si>
  <si>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</si>
  <si>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</si>
  <si>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</si>
  <si>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</si>
  <si>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</si>
  <si>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</si>
  <si>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</si>
  <si>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</si>
  <si>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</si>
  <si>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</si>
  <si>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</si>
  <si>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</si>
  <si>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</si>
  <si>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</si>
  <si>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</si>
  <si>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</si>
  <si>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</si>
  <si>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</si>
  <si>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</si>
  <si>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</si>
  <si>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</si>
  <si>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</si>
  <si>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</si>
  <si>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</si>
  <si>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</si>
  <si>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</si>
  <si>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</si>
  <si>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</si>
  <si>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</si>
  <si>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</si>
  <si>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</si>
  <si>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</si>
  <si>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</si>
  <si>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</si>
  <si>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</si>
  <si>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</si>
  <si>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</si>
  <si>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</si>
  <si>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</si>
  <si>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</si>
  <si>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</si>
  <si>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</si>
  <si>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</si>
  <si>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</si>
  <si>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</si>
  <si>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</si>
  <si>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</si>
  <si>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</si>
  <si>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</si>
  <si>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</si>
  <si>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</si>
  <si>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</si>
  <si>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</si>
  <si>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</si>
  <si>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</si>
  <si>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</si>
  <si>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</si>
  <si>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</si>
  <si>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</si>
  <si>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</si>
  <si>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</si>
  <si>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</si>
  <si>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</si>
  <si>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</si>
  <si>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</si>
  <si>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</si>
  <si>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</si>
  <si>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</si>
  <si>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</si>
  <si>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</si>
  <si>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</si>
  <si>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</si>
  <si>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</si>
  <si>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</si>
  <si>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</si>
  <si>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</si>
  <si>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</si>
  <si>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</si>
  <si>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</si>
  <si>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</si>
  <si>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</si>
  <si>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</si>
  <si>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</si>
  <si>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</si>
  <si>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</si>
  <si>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</si>
  <si>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</si>
  <si>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</si>
  <si>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</si>
  <si>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</si>
  <si>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</si>
  <si>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</si>
  <si>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</si>
  <si>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</si>
  <si>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</si>
  <si>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</si>
  <si>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</si>
  <si>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</si>
  <si>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</si>
  <si>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</si>
  <si>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</si>
  <si>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</si>
  <si>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</si>
  <si>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</si>
  <si>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</si>
  <si>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</si>
  <si>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</si>
  <si>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</si>
  <si>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</si>
  <si>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</si>
  <si>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</si>
  <si>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</si>
  <si>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</si>
  <si>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</si>
  <si>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</si>
  <si>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</si>
  <si>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</si>
  <si>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</si>
  <si>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</si>
  <si>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</si>
  <si>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</si>
  <si>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</si>
  <si>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</si>
  <si>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</si>
  <si>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</si>
  <si>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</si>
  <si>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</si>
  <si>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</si>
  <si>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</si>
  <si>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</si>
  <si>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</si>
  <si>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</si>
  <si>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</si>
  <si>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</si>
  <si>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</si>
  <si>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</si>
  <si>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</si>
  <si>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</si>
  <si>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</si>
  <si>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</si>
  <si>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</si>
  <si>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</si>
  <si>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</si>
  <si>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</si>
  <si>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</si>
  <si>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</si>
  <si>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</si>
  <si>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</si>
  <si>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</si>
  <si>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</si>
  <si>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</si>
  <si>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</si>
  <si>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</si>
  <si>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</si>
  <si>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</si>
  <si>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</si>
  <si>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</si>
  <si>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</si>
  <si>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</si>
  <si>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</si>
  <si>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</si>
  <si>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</si>
  <si>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</si>
  <si>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</si>
  <si>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</si>
  <si>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</si>
  <si>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</si>
  <si>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</si>
  <si>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</si>
  <si>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</si>
  <si>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</si>
  <si>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</si>
  <si>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</si>
  <si>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</si>
  <si>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</si>
  <si>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</si>
  <si>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</si>
  <si>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</si>
  <si>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</si>
  <si>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</si>
  <si>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</si>
  <si>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</si>
  <si>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</si>
  <si>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</si>
  <si>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</si>
  <si>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</si>
  <si>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</si>
  <si>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</si>
  <si>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</si>
  <si>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</si>
  <si>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</si>
  <si>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</si>
  <si>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</si>
  <si>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</si>
  <si>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</si>
  <si>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</si>
  <si>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</si>
  <si>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</si>
  <si>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</si>
  <si>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</si>
  <si>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</si>
  <si>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</si>
  <si>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</si>
  <si>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</si>
  <si>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</si>
  <si>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</si>
  <si>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</si>
  <si>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</si>
  <si>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</si>
  <si>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</si>
  <si>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</si>
  <si>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</si>
  <si>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</si>
  <si>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</si>
  <si>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</si>
  <si>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</si>
  <si>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</si>
  <si>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</si>
  <si>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</si>
  <si>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</si>
  <si>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</si>
  <si>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</si>
  <si>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</si>
  <si>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</si>
  <si>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</si>
  <si>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</si>
  <si>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</si>
  <si>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</si>
  <si>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</si>
  <si>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</si>
  <si>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</si>
  <si>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</si>
  <si>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</si>
  <si>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</si>
  <si>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</si>
  <si>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</si>
  <si>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</si>
  <si>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</si>
  <si>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</si>
  <si>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</si>
  <si>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</si>
  <si>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</si>
  <si>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</si>
  <si>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</si>
  <si>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</si>
  <si>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</si>
  <si>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</si>
  <si>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</si>
  <si>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</si>
  <si>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</si>
  <si>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</si>
  <si>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</si>
  <si>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</si>
  <si>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</si>
  <si>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</si>
  <si>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</si>
  <si>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</si>
  <si>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</si>
  <si>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</si>
  <si>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</si>
  <si>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</si>
  <si>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</si>
  <si>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</si>
  <si>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</si>
  <si>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</si>
  <si>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</si>
  <si>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</si>
  <si>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</si>
  <si>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</si>
  <si>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</si>
  <si>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</si>
  <si>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</si>
  <si>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</si>
  <si>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</si>
  <si>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</si>
  <si>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</si>
  <si>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</si>
  <si>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</si>
  <si>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</si>
  <si>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</si>
  <si>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</si>
  <si>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</si>
  <si>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</si>
  <si>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</si>
  <si>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</si>
  <si>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</si>
  <si>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</si>
  <si>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</si>
  <si>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</si>
  <si>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</si>
  <si>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</si>
  <si>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</si>
  <si>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</si>
  <si>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</si>
  <si>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</si>
  <si>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</si>
  <si>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</si>
  <si>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</si>
  <si>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</si>
  <si>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</si>
  <si>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</si>
  <si>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</si>
  <si>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</si>
  <si>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</si>
  <si>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</si>
  <si>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</si>
  <si>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</si>
  <si>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</si>
  <si>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</si>
  <si>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</si>
  <si>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</si>
  <si>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</si>
  <si>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</si>
  <si>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</si>
  <si>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</si>
  <si>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</si>
  <si>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</si>
  <si>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</si>
  <si>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</si>
  <si>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</si>
  <si>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</si>
  <si>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</si>
  <si>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</si>
  <si>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</si>
  <si>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</si>
  <si>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</si>
  <si>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</si>
  <si>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</si>
  <si>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</si>
  <si>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</si>
  <si>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</si>
  <si>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</si>
  <si>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</si>
  <si>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</si>
  <si>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</si>
  <si>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</si>
  <si>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</si>
  <si>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</si>
  <si>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</si>
  <si>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</si>
  <si>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</si>
  <si>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</si>
  <si>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</si>
  <si>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</si>
  <si>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</si>
  <si>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</si>
  <si>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</si>
  <si>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</si>
  <si>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</si>
  <si>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</si>
  <si>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</si>
  <si>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</si>
  <si>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</si>
  <si>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</si>
  <si>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</si>
  <si>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</si>
  <si>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</si>
  <si>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</si>
  <si>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</si>
  <si>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</si>
  <si>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</si>
  <si>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</si>
  <si>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</si>
  <si>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</si>
  <si>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</si>
  <si>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</si>
  <si>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</si>
  <si>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</si>
  <si>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</si>
  <si>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</si>
  <si>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</si>
  <si>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</si>
  <si>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</si>
  <si>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</si>
  <si>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</si>
  <si>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</si>
  <si>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</si>
  <si>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</si>
  <si>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</si>
  <si>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</si>
  <si>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</si>
  <si>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</si>
  <si>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</si>
  <si>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</si>
  <si>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</si>
  <si>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</si>
  <si>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</si>
  <si>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</si>
  <si>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</si>
  <si>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</si>
  <si>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</si>
  <si>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</si>
  <si>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</si>
  <si>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</si>
  <si>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</si>
  <si>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</si>
  <si>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</si>
  <si>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</si>
  <si>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</si>
  <si>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</si>
  <si>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</si>
  <si>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</si>
  <si>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</si>
  <si>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</si>
  <si>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</si>
  <si>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</si>
  <si>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</si>
  <si>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</si>
  <si>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</si>
  <si>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</si>
  <si>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</si>
  <si>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</si>
  <si>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</si>
  <si>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</si>
  <si>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</si>
  <si>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</si>
  <si>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</si>
  <si>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</si>
  <si>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</si>
  <si>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</si>
  <si>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</si>
  <si>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</si>
  <si>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</si>
  <si>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</si>
  <si>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</si>
  <si>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</si>
  <si>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</si>
  <si>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</si>
  <si>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</si>
  <si>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</si>
  <si>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</si>
  <si>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</si>
  <si>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</si>
  <si>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</si>
  <si>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</si>
  <si>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</si>
  <si>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</si>
  <si>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</si>
  <si>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</si>
  <si>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</si>
  <si>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</si>
  <si>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</si>
  <si>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</si>
  <si>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</si>
  <si>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</si>
  <si>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</si>
  <si>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</si>
  <si>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</si>
  <si>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</si>
  <si>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</si>
  <si>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</si>
  <si>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</si>
  <si>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</si>
  <si>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</si>
  <si>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</si>
  <si>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</si>
  <si>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</si>
  <si>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</si>
  <si>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</si>
  <si>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</si>
  <si>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</si>
  <si>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</si>
  <si>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</si>
  <si>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</si>
  <si>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</si>
  <si>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</si>
  <si>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</si>
  <si>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</si>
  <si>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</si>
  <si>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</si>
  <si>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</si>
  <si>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</si>
  <si>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</si>
  <si>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</si>
  <si>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</si>
  <si>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</si>
  <si>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</si>
  <si>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</si>
  <si>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</si>
  <si>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</si>
  <si>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</si>
  <si>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</si>
  <si>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</si>
  <si>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</si>
  <si>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</si>
  <si>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</si>
  <si>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</si>
  <si>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</si>
  <si>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</si>
  <si>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</si>
  <si>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</si>
  <si>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</si>
  <si>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</si>
  <si>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</si>
  <si>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</si>
  <si>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</si>
  <si>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</si>
  <si>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</si>
  <si>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</si>
  <si>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</si>
  <si>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</si>
  <si>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</si>
  <si>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</si>
  <si>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</si>
  <si>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</si>
  <si>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</si>
  <si>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</si>
  <si>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</si>
  <si>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</si>
  <si>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</si>
  <si>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</si>
  <si>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</si>
  <si>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</si>
  <si>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</si>
  <si>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</si>
  <si>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</si>
  <si>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</si>
  <si>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</si>
  <si>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</si>
  <si>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</si>
  <si>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</si>
  <si>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</si>
  <si>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</si>
  <si>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</si>
  <si>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</si>
  <si>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</si>
  <si>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</si>
  <si>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</si>
  <si>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</si>
  <si>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</si>
  <si>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</si>
  <si>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</si>
  <si>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</si>
  <si>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</si>
  <si>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</si>
  <si>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</si>
  <si>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</si>
  <si>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</si>
  <si>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</si>
  <si>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</si>
  <si>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</si>
  <si>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</si>
  <si>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</si>
  <si>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</si>
  <si>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</si>
  <si>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</si>
  <si>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</si>
  <si>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</si>
  <si>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</si>
  <si>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</si>
  <si>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</si>
  <si>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</si>
  <si>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</si>
  <si>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</si>
  <si>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</si>
  <si>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</si>
  <si>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</si>
  <si>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</si>
  <si>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</si>
  <si>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</si>
  <si>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</si>
  <si>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</si>
  <si>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</si>
  <si>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</si>
  <si>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</si>
  <si>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</si>
  <si>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</si>
  <si>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</si>
  <si>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</si>
  <si>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</si>
  <si>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</si>
  <si>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</si>
  <si>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</si>
  <si>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</si>
  <si>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</si>
  <si>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</si>
  <si>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</si>
  <si>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</si>
  <si>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</si>
  <si>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</si>
  <si>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</si>
  <si>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</si>
  <si>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</si>
  <si>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</si>
  <si>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</si>
  <si>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</si>
  <si>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</si>
  <si>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</si>
  <si>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</si>
  <si>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</si>
  <si>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</si>
  <si>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</si>
  <si>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</si>
  <si>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</si>
  <si>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</si>
  <si>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</si>
  <si>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</si>
  <si>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</si>
  <si>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</si>
  <si>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</si>
  <si>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</si>
  <si>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</si>
  <si>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</si>
  <si>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</si>
  <si>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</si>
  <si>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</si>
  <si>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</si>
  <si>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</si>
  <si>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</si>
  <si>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</si>
  <si>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</si>
  <si>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</si>
  <si>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</si>
  <si>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</si>
  <si>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</si>
  <si>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</si>
  <si>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</si>
  <si>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</si>
  <si>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</si>
  <si>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</si>
  <si>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</si>
  <si>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</si>
  <si>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</si>
  <si>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</si>
  <si>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</si>
  <si>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</si>
  <si>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</si>
  <si>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</si>
  <si>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</si>
  <si>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</si>
  <si>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</si>
  <si>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</si>
  <si>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</si>
  <si>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</si>
  <si>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</si>
  <si>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</si>
  <si>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</si>
  <si>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</si>
  <si>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</si>
  <si>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</si>
  <si>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</si>
  <si>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</si>
  <si>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</si>
  <si>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</si>
  <si>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</si>
  <si>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</si>
  <si>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</si>
  <si>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</si>
  <si>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</si>
  <si>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</si>
  <si>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</si>
  <si>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</si>
  <si>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</si>
  <si>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</si>
  <si>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</si>
  <si>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</si>
  <si>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</si>
  <si>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</si>
  <si>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</si>
  <si>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</si>
  <si>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</si>
  <si>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</si>
  <si>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</si>
  <si>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</si>
  <si>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</si>
  <si>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</si>
  <si>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</si>
  <si>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</si>
  <si>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</si>
  <si>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</si>
  <si>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</si>
  <si>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</si>
  <si>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</si>
  <si>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</si>
  <si>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</si>
  <si>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</si>
  <si>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</si>
  <si>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</si>
  <si>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</si>
  <si>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</si>
  <si>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</si>
  <si>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</si>
  <si>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</si>
  <si>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</si>
  <si>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</si>
  <si>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</si>
  <si>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</si>
  <si>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</si>
  <si>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</si>
  <si>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</si>
  <si>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</si>
  <si>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</si>
  <si>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</si>
  <si>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</si>
  <si>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</si>
  <si>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</si>
  <si>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</si>
  <si>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</si>
  <si>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</si>
  <si>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</si>
  <si>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</si>
  <si>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</si>
  <si>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</si>
  <si>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</si>
  <si>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</si>
  <si>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</si>
  <si>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</si>
  <si>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</si>
  <si>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</si>
  <si>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</si>
  <si>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</si>
  <si>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</si>
  <si>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</si>
  <si>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</si>
  <si>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</si>
  <si>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</si>
  <si>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</si>
  <si>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</si>
  <si>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</si>
  <si>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</si>
  <si>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</si>
  <si>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</si>
  <si>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</si>
  <si>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</si>
  <si>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</si>
  <si>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</si>
  <si>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</si>
  <si>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</si>
  <si>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</si>
  <si>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</si>
  <si>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</si>
  <si>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</si>
  <si>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</si>
  <si>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</si>
  <si>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</si>
  <si>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</si>
  <si>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</si>
  <si>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</si>
  <si>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</si>
  <si>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</si>
  <si>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</si>
  <si>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</si>
  <si>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</si>
  <si>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</si>
  <si>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</si>
  <si>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</si>
  <si>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</si>
  <si>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</si>
  <si>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</si>
  <si>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</si>
  <si>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</si>
  <si>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</si>
  <si>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</si>
  <si>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</si>
  <si>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</si>
  <si>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</si>
  <si>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</si>
  <si>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</si>
  <si>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</si>
  <si>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</si>
  <si>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</si>
  <si>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</si>
  <si>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</si>
  <si>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</si>
  <si>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</si>
  <si>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</si>
  <si>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</si>
  <si>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</si>
  <si>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</si>
  <si>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</si>
  <si>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</si>
  <si>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</si>
  <si>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</si>
  <si>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</si>
  <si>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</si>
  <si>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</si>
  <si>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</si>
  <si>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</si>
  <si>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</si>
  <si>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</si>
  <si>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</si>
  <si>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</si>
  <si>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</si>
  <si>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</si>
  <si>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</si>
  <si>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</si>
  <si>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</si>
  <si>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</si>
  <si>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</si>
  <si>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</si>
  <si>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</si>
  <si>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</si>
  <si>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</si>
  <si>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</si>
  <si>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</si>
  <si>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</si>
  <si>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</si>
  <si>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</si>
  <si>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</si>
  <si>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</si>
  <si>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</si>
  <si>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</si>
  <si>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</si>
  <si>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</si>
  <si>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</si>
  <si>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</si>
  <si>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</si>
  <si>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</si>
  <si>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</si>
  <si>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</si>
  <si>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</si>
  <si>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</si>
  <si>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</si>
  <si>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</si>
  <si>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</si>
  <si>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</si>
  <si>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</si>
  <si>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</si>
  <si>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</si>
  <si>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</si>
  <si>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</si>
  <si>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</si>
  <si>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</si>
  <si>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</si>
  <si>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</si>
  <si>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</si>
  <si>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</si>
  <si>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</si>
  <si>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</si>
  <si>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</si>
  <si>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</si>
  <si>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</si>
  <si>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</si>
  <si>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</si>
  <si>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</si>
  <si>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</si>
  <si>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</si>
  <si>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</si>
  <si>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</si>
  <si>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</si>
  <si>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</si>
  <si>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</si>
  <si>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</si>
  <si>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</si>
  <si>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</si>
  <si>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</si>
  <si>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</si>
  <si>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</si>
  <si>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</si>
  <si>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</si>
  <si>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</si>
  <si>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</si>
  <si>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</si>
  <si>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</si>
  <si>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</si>
  <si>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</si>
  <si>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</si>
  <si>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</si>
  <si>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</si>
  <si>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</si>
  <si>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</si>
  <si>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</si>
  <si>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</si>
  <si>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</si>
  <si>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</si>
  <si>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</si>
  <si>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</si>
  <si>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</si>
  <si>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</si>
  <si>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</si>
  <si>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</si>
  <si>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</si>
  <si>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</si>
  <si>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</si>
  <si>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</si>
  <si>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</si>
  <si>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</si>
  <si>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</si>
  <si>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</si>
  <si>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</si>
  <si>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</si>
  <si>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</si>
  <si>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</si>
  <si>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</si>
  <si>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</si>
  <si>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</si>
  <si>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</si>
  <si>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</si>
  <si>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</si>
  <si>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</si>
  <si>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</si>
  <si>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</si>
  <si>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</si>
  <si>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</si>
  <si>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</si>
  <si>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</si>
  <si>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</si>
  <si>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</si>
  <si>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</si>
  <si>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</si>
  <si>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</si>
  <si>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</si>
  <si>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</si>
  <si>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</si>
  <si>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</si>
  <si>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</si>
  <si>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</si>
  <si>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</si>
  <si>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</si>
  <si>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</si>
  <si>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</si>
  <si>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</si>
  <si>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</si>
  <si>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</si>
  <si>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</si>
  <si>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</si>
  <si>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</si>
  <si>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</si>
  <si>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</si>
  <si>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</si>
  <si>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</si>
  <si>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</si>
  <si>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</si>
  <si>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</si>
  <si>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</si>
  <si>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</si>
  <si>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</si>
  <si>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</si>
  <si>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</si>
  <si>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</si>
  <si>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</si>
  <si>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</si>
  <si>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</si>
  <si>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</si>
  <si>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</si>
  <si>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</si>
  <si>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</si>
  <si>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</si>
  <si>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</si>
  <si>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</si>
  <si>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</si>
  <si>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</si>
  <si>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</si>
  <si>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</si>
  <si>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</si>
  <si>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</si>
  <si>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</si>
  <si>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</si>
  <si>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</si>
  <si>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</si>
  <si>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</si>
  <si>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</si>
  <si>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</si>
  <si>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</si>
  <si>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</si>
  <si>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</si>
  <si>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</si>
  <si>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</si>
  <si>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</si>
  <si>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</si>
  <si>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</si>
  <si>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</si>
  <si>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</si>
  <si>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</si>
  <si>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</si>
  <si>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</si>
  <si>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</si>
  <si>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</si>
  <si>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</si>
  <si>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</si>
  <si>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</si>
  <si>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</si>
  <si>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</si>
  <si>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</si>
  <si>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</si>
  <si>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</si>
  <si>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</si>
  <si>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</si>
  <si>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</si>
  <si>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</si>
  <si>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</si>
  <si>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</si>
  <si>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</si>
  <si>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</si>
  <si>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</si>
  <si>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</si>
  <si>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</si>
  <si>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</si>
  <si>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</si>
  <si>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</si>
  <si>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</si>
  <si>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</si>
  <si>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</si>
  <si>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</si>
  <si>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</si>
  <si>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</si>
  <si>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</si>
  <si>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</si>
  <si>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</si>
  <si>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</si>
  <si>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</si>
  <si>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</si>
  <si>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</si>
  <si>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</si>
  <si>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</si>
  <si>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</si>
  <si>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</si>
  <si>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</si>
  <si>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</si>
  <si>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</si>
  <si>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</si>
  <si>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</si>
  <si>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</si>
  <si>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</si>
  <si>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</si>
  <si>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</si>
  <si>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</si>
  <si>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</si>
  <si>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</si>
  <si>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</si>
  <si>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</si>
  <si>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</si>
  <si>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</si>
  <si>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</si>
  <si>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</si>
  <si>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</si>
  <si>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</si>
  <si>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</si>
  <si>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</si>
  <si>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</si>
  <si>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</si>
  <si>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</si>
  <si>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</si>
  <si>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</si>
  <si>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</si>
  <si>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</si>
  <si>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</si>
  <si>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</si>
  <si>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</si>
  <si>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</si>
  <si>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</si>
  <si>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</si>
  <si>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</si>
  <si>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</si>
  <si>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</si>
  <si>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</si>
  <si>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</si>
  <si>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</si>
  <si>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</si>
  <si>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</si>
  <si>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</si>
  <si>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</si>
  <si>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</si>
  <si>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</si>
  <si>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</si>
  <si>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</si>
  <si>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</si>
  <si>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</si>
  <si>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</si>
  <si>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</si>
  <si>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</si>
  <si>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</si>
  <si>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</si>
  <si>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</si>
  <si>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</si>
  <si>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</si>
  <si>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</si>
  <si>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</si>
  <si>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</si>
  <si>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</si>
  <si>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</si>
  <si>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</si>
  <si>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</si>
  <si>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</si>
  <si>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</si>
  <si>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</si>
  <si>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</si>
  <si>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</si>
  <si>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</si>
  <si>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</si>
  <si>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</si>
  <si>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</si>
  <si>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</si>
  <si>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</si>
  <si>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</si>
  <si>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</si>
  <si>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</si>
  <si>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</si>
  <si>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</si>
  <si>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</si>
  <si>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</si>
  <si>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</si>
  <si>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</si>
  <si>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</si>
  <si>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</si>
  <si>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</si>
  <si>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</si>
  <si>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</si>
  <si>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</si>
  <si>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</si>
  <si>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</si>
  <si>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</si>
  <si>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</si>
  <si>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</si>
  <si>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</si>
  <si>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</si>
  <si>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</si>
  <si>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</si>
  <si>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</si>
  <si>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</si>
  <si>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</si>
  <si>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</si>
  <si>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</si>
  <si>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</si>
  <si>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</si>
  <si>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</si>
  <si>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</si>
  <si>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</si>
  <si>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</si>
  <si>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</si>
  <si>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</si>
  <si>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</si>
  <si>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</si>
  <si>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</si>
  <si>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</si>
  <si>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</si>
  <si>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</si>
  <si>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</si>
  <si>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</si>
  <si>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</si>
  <si>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</si>
  <si>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</si>
  <si>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</si>
  <si>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</si>
  <si>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</si>
  <si>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</si>
  <si>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</si>
  <si>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</si>
  <si>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</si>
  <si>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</si>
  <si>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</si>
  <si>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</si>
  <si>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</si>
  <si>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</si>
  <si>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</si>
  <si>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</si>
  <si>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</si>
  <si>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</si>
  <si>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</si>
  <si>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</si>
  <si>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</si>
  <si>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</si>
  <si>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</si>
  <si>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</si>
  <si>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</si>
  <si>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</si>
  <si>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</si>
  <si>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</si>
  <si>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</si>
  <si>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</si>
  <si>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</si>
  <si>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</si>
  <si>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</si>
  <si>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</si>
  <si>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</si>
  <si>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</si>
  <si>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</si>
  <si>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</si>
  <si>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</si>
  <si>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</si>
  <si>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</si>
  <si>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</si>
  <si>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</si>
  <si>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</si>
  <si>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</si>
  <si>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</si>
  <si>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</si>
  <si>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</si>
  <si>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</si>
  <si>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</si>
  <si>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</si>
  <si>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</si>
  <si>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</si>
  <si>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</si>
  <si>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</si>
  <si>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</si>
  <si>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</si>
  <si>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</si>
  <si>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</si>
  <si>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</si>
  <si>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</si>
  <si>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</si>
  <si>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</si>
  <si>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</si>
  <si>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</si>
  <si>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</si>
  <si>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</si>
  <si>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</si>
  <si>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</si>
  <si>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</si>
  <si>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</si>
  <si>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</si>
  <si>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</si>
  <si>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</si>
  <si>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</si>
  <si>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</si>
  <si>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</si>
  <si>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</si>
  <si>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</si>
  <si>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</si>
  <si>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</si>
  <si>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</si>
  <si>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</si>
  <si>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</si>
  <si>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</si>
  <si>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</si>
  <si>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</si>
  <si>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</si>
  <si>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</si>
  <si>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</si>
  <si>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</si>
  <si>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</si>
  <si>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</si>
  <si>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</si>
  <si>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</si>
  <si>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</si>
  <si>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</si>
  <si>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</si>
  <si>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</si>
  <si>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</si>
  <si>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</si>
  <si>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</si>
  <si>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</si>
  <si>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</si>
  <si>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</si>
  <si>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</si>
  <si>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</si>
  <si>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</si>
  <si>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</si>
  <si>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</si>
  <si>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</si>
  <si>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</si>
  <si>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</si>
  <si>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</si>
  <si>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</si>
  <si>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</si>
  <si>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</si>
  <si>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</si>
  <si>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</si>
  <si>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</si>
  <si>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</si>
  <si>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</si>
  <si>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</si>
  <si>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</si>
  <si>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</si>
  <si>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</si>
  <si>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</si>
  <si>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</si>
  <si>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</si>
  <si>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</si>
  <si>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</si>
  <si>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</si>
  <si>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</si>
  <si>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</si>
  <si>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</si>
  <si>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</si>
  <si>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</si>
  <si>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</si>
  <si>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</si>
  <si>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</si>
  <si>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</si>
  <si>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</si>
  <si>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</si>
  <si>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</si>
  <si>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</si>
  <si>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</si>
  <si>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</si>
  <si>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</si>
  <si>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</si>
  <si>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</si>
  <si>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</si>
  <si>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</si>
  <si>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</si>
  <si>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</si>
  <si>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</si>
  <si>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</si>
  <si>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</si>
  <si>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</si>
  <si>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</si>
  <si>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</si>
  <si>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</si>
  <si>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</si>
  <si>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</si>
  <si>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</si>
  <si>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</si>
  <si>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</si>
  <si>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</si>
  <si>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</si>
  <si>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</si>
  <si>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</si>
  <si>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</si>
  <si>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</si>
  <si>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</si>
  <si>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</si>
  <si>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</si>
  <si>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</si>
  <si>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</si>
  <si>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</si>
  <si>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</si>
  <si>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</si>
  <si>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</si>
  <si>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</si>
  <si>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</si>
  <si>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</si>
  <si>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</si>
  <si>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</si>
  <si>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</si>
  <si>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</si>
  <si>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</si>
  <si>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</si>
  <si>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</si>
  <si>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</si>
  <si>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</si>
  <si>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</si>
  <si>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</si>
  <si>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</si>
  <si>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</si>
  <si>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</si>
  <si>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</si>
  <si>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</si>
  <si>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</si>
  <si>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</si>
  <si>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</si>
  <si>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</si>
  <si>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</si>
  <si>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</si>
  <si>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</si>
  <si>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</si>
  <si>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</si>
  <si>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</si>
  <si>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</si>
  <si>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</si>
  <si>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</si>
  <si>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</si>
  <si>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</si>
  <si>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</si>
  <si>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</si>
  <si>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</si>
  <si>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</si>
  <si>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</si>
  <si>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</si>
  <si>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</si>
  <si>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</si>
  <si>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</si>
  <si>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</si>
  <si>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</si>
  <si>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</si>
  <si>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</si>
  <si>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</si>
  <si>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</si>
  <si>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</si>
  <si>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</si>
  <si>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</si>
  <si>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</si>
  <si>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</si>
  <si>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</si>
  <si>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</si>
  <si>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</si>
  <si>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</si>
  <si>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</si>
  <si>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</si>
  <si>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</si>
  <si>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</si>
  <si>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</si>
  <si>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</si>
  <si>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</si>
  <si>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</si>
  <si>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</si>
  <si>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</si>
  <si>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</si>
  <si>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</si>
  <si>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</si>
  <si>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</si>
  <si>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</si>
  <si>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</si>
  <si>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</si>
  <si>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</si>
  <si>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</si>
  <si>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</si>
  <si>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</si>
  <si>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</si>
  <si>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</si>
  <si>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</si>
  <si>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</si>
  <si>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</si>
  <si>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</si>
  <si>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</si>
  <si>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</si>
  <si>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</si>
  <si>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</si>
  <si>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</si>
  <si>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</si>
  <si>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</si>
  <si>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</si>
  <si>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</si>
  <si>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</si>
  <si>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</si>
  <si>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</si>
  <si>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</si>
  <si>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</si>
  <si>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</si>
  <si>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</si>
  <si>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</si>
  <si>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</si>
  <si>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</si>
  <si>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</si>
  <si>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</si>
  <si>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</si>
  <si>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</si>
  <si>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</si>
  <si>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</si>
  <si>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</si>
  <si>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</si>
  <si>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</si>
  <si>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</si>
  <si>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</si>
  <si>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</si>
  <si>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</si>
  <si>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</si>
  <si>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</si>
  <si>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</si>
  <si>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</si>
  <si>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</si>
  <si>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</si>
  <si>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</si>
  <si>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</si>
  <si>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</si>
  <si>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</si>
  <si>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</si>
  <si>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</si>
  <si>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</si>
  <si>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</si>
  <si>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</si>
  <si>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</si>
  <si>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</si>
  <si>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</si>
  <si>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</si>
  <si>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</si>
  <si>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</si>
  <si>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</si>
  <si>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</si>
  <si>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</si>
  <si>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</si>
  <si>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</si>
  <si>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</si>
  <si>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</si>
  <si>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</si>
  <si>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</si>
  <si>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</si>
  <si>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</si>
  <si>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</si>
  <si>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</si>
  <si>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</si>
  <si>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</si>
  <si>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</si>
  <si>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</si>
  <si>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</si>
  <si>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</si>
  <si>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</si>
  <si>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</si>
  <si>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</si>
  <si>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</si>
  <si>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</si>
  <si>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</si>
  <si>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</si>
  <si>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</si>
  <si>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</si>
  <si>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</si>
  <si>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</si>
  <si>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</si>
  <si>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</si>
  <si>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</si>
  <si>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</si>
  <si>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</si>
  <si>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</si>
  <si>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</si>
  <si>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</si>
  <si>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</si>
  <si>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</si>
  <si>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</si>
  <si>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</si>
  <si>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</si>
  <si>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</si>
  <si>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</si>
  <si>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</si>
  <si>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</si>
  <si>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</si>
  <si>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</si>
  <si>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</si>
  <si>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</si>
  <si>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</si>
  <si>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</si>
  <si>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</si>
  <si>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</si>
  <si>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</si>
  <si>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</si>
  <si>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</si>
  <si>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</si>
  <si>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</si>
  <si>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</si>
  <si>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</si>
  <si>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</si>
  <si>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</si>
  <si>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</si>
  <si>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</si>
  <si>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</si>
  <si>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</si>
  <si>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</si>
  <si>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</si>
  <si>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</si>
  <si>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</si>
  <si>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</si>
  <si>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</si>
  <si>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</si>
  <si>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</si>
  <si>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</si>
  <si>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</si>
  <si>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</si>
  <si>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</si>
  <si>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</si>
  <si>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</si>
  <si>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</si>
  <si>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</si>
  <si>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</si>
  <si>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</si>
  <si>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</si>
  <si>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</si>
  <si>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</si>
  <si>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</si>
  <si>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</si>
  <si>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</si>
  <si>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</si>
  <si>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</si>
  <si>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</si>
  <si>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</si>
  <si>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</si>
  <si>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</si>
  <si>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</si>
  <si>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</si>
  <si>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</si>
  <si>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</si>
  <si>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</si>
  <si>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</si>
  <si>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</si>
  <si>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</si>
  <si>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</si>
  <si>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</si>
  <si>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</si>
  <si>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</si>
  <si>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</si>
  <si>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</si>
  <si>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</si>
  <si>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</si>
  <si>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</si>
  <si>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</si>
  <si>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</si>
  <si>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</si>
  <si>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</si>
  <si>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</si>
  <si>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</si>
  <si>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</si>
  <si>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</si>
  <si>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</si>
  <si>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</si>
  <si>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</si>
  <si>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</si>
  <si>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</si>
  <si>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</si>
  <si>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</si>
  <si>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</si>
  <si>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</si>
  <si>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</si>
  <si>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</si>
  <si>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</si>
  <si>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</si>
  <si>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</si>
  <si>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</si>
  <si>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</si>
  <si>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</si>
  <si>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</si>
  <si>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</si>
  <si>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</si>
  <si>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</si>
  <si>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</si>
  <si>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</si>
  <si>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</si>
  <si>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</si>
  <si>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</si>
  <si>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</si>
  <si>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</si>
  <si>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</si>
  <si>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</si>
  <si>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</si>
  <si>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</si>
  <si>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</si>
  <si>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</si>
  <si>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</si>
  <si>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</si>
  <si>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</si>
  <si>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</si>
  <si>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</si>
  <si>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</si>
  <si>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</si>
  <si>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</si>
  <si>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</si>
  <si>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</si>
  <si>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</si>
  <si>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</si>
  <si>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</si>
  <si>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</si>
  <si>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</si>
  <si>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</si>
  <si>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</si>
  <si>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</si>
  <si>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</si>
  <si>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</si>
  <si>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</si>
  <si>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</si>
  <si>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</si>
  <si>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</si>
  <si>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</si>
  <si>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</si>
  <si>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</si>
  <si>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</si>
  <si>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</si>
  <si>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</si>
  <si>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</si>
  <si>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</si>
  <si>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</si>
  <si>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</si>
  <si>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</si>
  <si>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</si>
  <si>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</si>
  <si>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</si>
  <si>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</si>
  <si>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</si>
  <si>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</si>
  <si>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</si>
  <si>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</si>
  <si>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</si>
  <si>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</si>
  <si>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</si>
  <si>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</si>
  <si>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</si>
  <si>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</si>
  <si>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</si>
  <si>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</si>
  <si>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</si>
  <si>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</si>
  <si>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</si>
  <si>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</si>
  <si>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</si>
  <si>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</si>
  <si>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</si>
  <si>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</si>
  <si>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</si>
  <si>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</si>
  <si>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</si>
  <si>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</si>
  <si>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</si>
  <si>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</si>
  <si>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</si>
  <si>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</si>
  <si>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</si>
  <si>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</si>
  <si>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</si>
  <si>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</si>
  <si>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</si>
  <si>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</si>
  <si>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</si>
  <si>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</si>
  <si>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</si>
  <si>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</si>
  <si>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</si>
  <si>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</si>
  <si>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</si>
  <si>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</si>
  <si>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</si>
  <si>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</si>
  <si>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</si>
  <si>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</si>
  <si>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</si>
  <si>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</si>
  <si>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</si>
  <si>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</si>
  <si>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</si>
  <si>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</si>
  <si>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</si>
  <si>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</si>
  <si>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</si>
  <si>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</si>
  <si>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</si>
  <si>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</si>
  <si>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</si>
  <si>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</si>
  <si>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</si>
  <si>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</si>
  <si>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</si>
  <si>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</si>
  <si>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</si>
  <si>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</si>
  <si>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</si>
  <si>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</si>
  <si>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</si>
  <si>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</si>
  <si>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</si>
  <si>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</si>
  <si>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</si>
  <si>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</si>
  <si>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</si>
  <si>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</si>
  <si>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</si>
  <si>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</si>
  <si>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</si>
  <si>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</si>
  <si>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</si>
  <si>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</si>
  <si>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</si>
  <si>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</si>
  <si>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</si>
  <si>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</si>
  <si>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</si>
  <si>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</si>
  <si>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</si>
  <si>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</si>
  <si>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</si>
  <si>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</si>
  <si>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</si>
  <si>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</si>
  <si>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</si>
  <si>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</si>
  <si>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</si>
  <si>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</si>
  <si>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</si>
  <si>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</si>
  <si>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</si>
  <si>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</si>
  <si>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</si>
  <si>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</si>
  <si>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</si>
  <si>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</si>
  <si>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</si>
  <si>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</si>
  <si>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</si>
  <si>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</si>
  <si>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</si>
  <si>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</si>
  <si>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</si>
  <si>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</si>
  <si>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</si>
  <si>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</si>
  <si>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</si>
  <si>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</si>
  <si>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</si>
  <si>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</si>
  <si>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</si>
  <si>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</si>
  <si>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</si>
  <si>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</si>
  <si>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</si>
  <si>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</si>
  <si>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</si>
  <si>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</si>
  <si>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</si>
  <si>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</si>
  <si>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</si>
  <si>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</si>
  <si>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</si>
  <si>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</si>
  <si>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</si>
  <si>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</si>
  <si>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</si>
  <si>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</si>
  <si>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</si>
  <si>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</si>
  <si>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</si>
  <si>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</si>
  <si>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</si>
  <si>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</si>
  <si>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</si>
  <si>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</si>
  <si>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</si>
  <si>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</si>
  <si>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</si>
  <si>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</si>
  <si>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</si>
  <si>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</si>
  <si>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</si>
  <si>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</si>
  <si>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</si>
  <si>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</si>
  <si>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</si>
  <si>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</si>
  <si>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</si>
  <si>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</si>
  <si>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</si>
  <si>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</si>
  <si>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</si>
  <si>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</si>
  <si>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</si>
  <si>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</si>
  <si>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</si>
  <si>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</si>
  <si>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</si>
  <si>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</si>
  <si>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</si>
  <si>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</si>
  <si>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</si>
  <si>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</si>
  <si>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</si>
  <si>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</si>
  <si>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</si>
  <si>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</si>
  <si>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</si>
  <si>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</si>
  <si>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</si>
  <si>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</si>
  <si>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</si>
  <si>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</si>
  <si>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</si>
  <si>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</si>
  <si>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</si>
  <si>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</si>
  <si>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</si>
  <si>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</si>
  <si>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</si>
  <si>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</si>
  <si>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</si>
  <si>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</si>
  <si>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</si>
  <si>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</si>
  <si>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</si>
  <si>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</si>
  <si>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</si>
  <si>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</si>
  <si>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</si>
  <si>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</si>
  <si>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</si>
  <si>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</si>
  <si>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</si>
  <si>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</si>
  <si>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</si>
  <si>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</si>
  <si>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</si>
  <si>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</si>
  <si>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</si>
  <si>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</si>
  <si>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</si>
  <si>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</si>
  <si>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</si>
  <si>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</si>
  <si>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</si>
  <si>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</si>
  <si>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</si>
  <si>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</si>
  <si>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</si>
  <si>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</si>
  <si>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</si>
  <si>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</si>
  <si>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</si>
  <si>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</si>
  <si>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</si>
  <si>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</si>
  <si>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</si>
  <si>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</si>
  <si>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</si>
  <si>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</si>
  <si>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</si>
  <si>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</si>
  <si>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</si>
  <si>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</si>
  <si>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</si>
  <si>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</si>
  <si>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</si>
  <si>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</si>
  <si>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</si>
  <si>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</si>
  <si>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</si>
  <si>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</si>
  <si>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</si>
  <si>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</si>
  <si>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</si>
  <si>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</si>
  <si>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</si>
  <si>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</si>
  <si>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</si>
  <si>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</si>
  <si>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</si>
  <si>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</si>
  <si>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</si>
  <si>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</si>
  <si>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</si>
  <si>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</si>
  <si>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</si>
  <si>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</si>
  <si>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</si>
  <si>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</si>
  <si>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</si>
  <si>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</si>
  <si>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</si>
  <si>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</si>
  <si>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</si>
  <si>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</si>
  <si>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</si>
  <si>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</si>
  <si>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</si>
  <si>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</si>
  <si>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</si>
  <si>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</si>
  <si>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</si>
  <si>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</si>
  <si>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</si>
  <si>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</si>
  <si>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</si>
  <si>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</si>
  <si>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</si>
  <si>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</si>
  <si>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</si>
  <si>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</si>
  <si>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</si>
  <si>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</si>
  <si>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</si>
  <si>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</si>
  <si>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</si>
  <si>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</si>
  <si>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</si>
  <si>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</si>
  <si>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</si>
  <si>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</si>
  <si>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</si>
  <si>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</si>
  <si>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</si>
  <si>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</si>
  <si>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</si>
  <si>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</si>
  <si>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</si>
  <si>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</si>
  <si>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</si>
  <si>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</si>
  <si>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</si>
  <si>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</si>
  <si>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</si>
  <si>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</si>
  <si>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</si>
  <si>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</si>
  <si>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</si>
  <si>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</si>
  <si>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</si>
  <si>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</si>
  <si>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</si>
  <si>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</si>
  <si>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</si>
  <si>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</si>
  <si>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</si>
  <si>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</si>
  <si>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</si>
  <si>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</si>
  <si>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</si>
  <si>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</si>
  <si>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</si>
  <si>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</si>
  <si>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</si>
  <si>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</si>
  <si>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</si>
  <si>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</si>
  <si>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</si>
  <si>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</si>
  <si>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</si>
  <si>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</si>
  <si>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</si>
  <si>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</si>
  <si>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</si>
  <si>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</si>
  <si>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</si>
  <si>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</si>
  <si>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</si>
  <si>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</si>
  <si>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</si>
  <si>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</si>
  <si>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</si>
  <si>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</si>
  <si>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</si>
  <si>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</si>
  <si>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</si>
  <si>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</si>
  <si>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</si>
  <si>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</si>
  <si>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</si>
  <si>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</si>
  <si>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</si>
  <si>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</si>
  <si>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</si>
  <si>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</si>
  <si>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</si>
  <si>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</si>
  <si>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</si>
  <si>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</si>
  <si>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</si>
  <si>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</si>
  <si>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</si>
  <si>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</si>
  <si>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</si>
  <si>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</si>
  <si>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</si>
  <si>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</si>
  <si>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</si>
  <si>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</si>
  <si>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</si>
  <si>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</si>
  <si>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</si>
  <si>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</si>
  <si>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</si>
  <si>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</si>
  <si>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</si>
  <si>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</si>
  <si>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</si>
  <si>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</si>
  <si>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</si>
  <si>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</si>
  <si>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</si>
  <si>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</si>
  <si>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</si>
  <si>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</si>
  <si>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</si>
  <si>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</si>
  <si>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</si>
  <si>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</si>
  <si>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</si>
  <si>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</si>
  <si>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</si>
  <si>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</si>
  <si>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</si>
  <si>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</si>
  <si>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</si>
  <si>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</si>
  <si>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</si>
  <si>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</si>
  <si>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</si>
  <si>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</si>
  <si>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</si>
  <si>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</si>
  <si>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</si>
  <si>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</si>
  <si>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</si>
  <si>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</si>
  <si>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</si>
  <si>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</si>
  <si>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</si>
  <si>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</si>
  <si>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</si>
  <si>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</si>
  <si>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</si>
  <si>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</si>
  <si>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</si>
  <si>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</si>
  <si>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</si>
  <si>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</si>
  <si>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</si>
  <si>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</si>
  <si>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</si>
  <si>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</si>
  <si>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</si>
  <si>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</si>
  <si>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</si>
  <si>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</si>
  <si>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</si>
  <si>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</si>
  <si>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</si>
  <si>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</si>
  <si>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</si>
  <si>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</si>
  <si>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</si>
  <si>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</si>
  <si>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</si>
  <si>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</si>
  <si>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</si>
  <si>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</si>
  <si>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</si>
  <si>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</si>
  <si>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</si>
  <si>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</si>
  <si>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</si>
  <si>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</si>
  <si>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</si>
  <si>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</si>
  <si>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</si>
  <si>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</si>
  <si>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</si>
  <si>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</si>
  <si>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</si>
  <si>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</si>
  <si>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</si>
  <si>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</si>
  <si>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</si>
  <si>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</si>
  <si>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</si>
  <si>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</si>
  <si>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</si>
  <si>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</si>
  <si>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</si>
  <si>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</si>
  <si>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</si>
  <si>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</si>
  <si>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</si>
  <si>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</si>
  <si>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</si>
  <si>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</si>
  <si>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</si>
  <si>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</si>
  <si>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</si>
  <si>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</si>
  <si>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</si>
  <si>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</si>
  <si>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</si>
  <si>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</si>
  <si>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</si>
  <si>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</si>
  <si>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</si>
  <si>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</si>
  <si>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</si>
  <si>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</si>
  <si>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</si>
  <si>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</si>
  <si>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</si>
  <si>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</si>
  <si>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</si>
  <si>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</si>
  <si>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</si>
  <si>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</si>
  <si>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</si>
  <si>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</si>
  <si>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</si>
  <si>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</si>
  <si>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</si>
  <si>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</si>
  <si>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</si>
  <si>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</si>
  <si>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</si>
  <si>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</si>
  <si>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</si>
  <si>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</si>
  <si>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</si>
  <si>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</si>
  <si>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</si>
  <si>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</si>
  <si>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</si>
  <si>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</si>
  <si>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</si>
  <si>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</si>
  <si>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</si>
  <si>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</si>
  <si>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</si>
  <si>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</si>
  <si>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</si>
  <si>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</si>
  <si>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</si>
  <si>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</si>
  <si>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</si>
  <si>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</si>
  <si>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</si>
  <si>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</si>
  <si>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</si>
  <si>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</si>
  <si>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</si>
  <si>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</si>
  <si>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</si>
  <si>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</si>
  <si>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</si>
  <si>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</si>
  <si>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</si>
  <si>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</si>
  <si>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</si>
  <si>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</si>
  <si>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</si>
  <si>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</si>
  <si>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</si>
  <si>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</si>
  <si>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</si>
  <si>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</si>
  <si>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</si>
  <si>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</si>
  <si>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</si>
  <si>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</si>
  <si>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</si>
  <si>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</si>
  <si>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</si>
  <si>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</si>
  <si>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</si>
  <si>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</si>
  <si>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</si>
  <si>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</si>
  <si>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</si>
  <si>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</si>
  <si>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</si>
  <si>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</si>
  <si>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</si>
  <si>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</si>
  <si>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</si>
  <si>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</si>
  <si>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</si>
  <si>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</si>
  <si>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</si>
  <si>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</si>
  <si>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</si>
  <si>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</si>
  <si>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</si>
  <si>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</si>
  <si>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</si>
  <si>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</si>
  <si>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</si>
  <si>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</si>
  <si>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</si>
  <si>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</si>
  <si>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</si>
  <si>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</si>
  <si>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</si>
  <si>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</si>
  <si>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</si>
  <si>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</si>
  <si>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</si>
  <si>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</si>
  <si>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</si>
  <si>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</si>
  <si>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</si>
  <si>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</si>
  <si>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</si>
  <si>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</si>
  <si>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</si>
  <si>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</si>
  <si>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</si>
  <si>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</si>
  <si>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</si>
  <si>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</si>
  <si>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</si>
  <si>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</si>
  <si>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</si>
  <si>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</si>
  <si>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</si>
  <si>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</si>
  <si>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</si>
  <si>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</si>
  <si>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</si>
  <si>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</si>
  <si>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</si>
  <si>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</si>
  <si>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</si>
  <si>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</si>
  <si>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</si>
  <si>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</si>
  <si>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</si>
  <si>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</si>
  <si>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</si>
  <si>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</si>
  <si>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</si>
  <si>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</si>
  <si>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</si>
  <si>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</si>
  <si>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</si>
  <si>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</si>
  <si>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</si>
  <si>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</si>
  <si>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</si>
  <si>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</si>
  <si>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</si>
  <si>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</si>
  <si>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</si>
  <si>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</si>
  <si>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</si>
  <si>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</si>
  <si>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</si>
  <si>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</si>
  <si>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</si>
  <si>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</si>
  <si>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</si>
  <si>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</si>
  <si>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</si>
  <si>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</si>
  <si>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</si>
  <si>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</si>
  <si>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</si>
  <si>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</si>
  <si>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</si>
  <si>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</si>
  <si>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</si>
  <si>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</si>
  <si>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</si>
  <si>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</si>
  <si>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</si>
  <si>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</si>
  <si>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</si>
  <si>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</si>
  <si>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</si>
  <si>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</si>
  <si>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</si>
  <si>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</si>
  <si>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</si>
  <si>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</si>
  <si>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</si>
  <si>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</si>
  <si>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</si>
  <si>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</si>
  <si>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</si>
  <si>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</si>
  <si>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</si>
  <si>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</si>
  <si>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</si>
  <si>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</si>
  <si>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</si>
  <si>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</si>
  <si>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</si>
  <si>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</si>
  <si>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</si>
  <si>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</si>
  <si>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</si>
  <si>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</si>
  <si>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</si>
  <si>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</si>
  <si>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</si>
  <si>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</si>
  <si>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</si>
  <si>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</si>
  <si>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</si>
  <si>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</si>
  <si>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</si>
  <si>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</si>
  <si>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</si>
  <si>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</si>
  <si>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</si>
  <si>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</si>
  <si>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</si>
  <si>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</si>
  <si>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</si>
  <si>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</si>
  <si>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</si>
  <si>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</si>
  <si>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</si>
  <si>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</si>
  <si>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</si>
  <si>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</si>
  <si>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</si>
  <si>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</si>
  <si>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</si>
  <si>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</si>
  <si>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</si>
  <si>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</si>
  <si>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</si>
  <si>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</si>
  <si>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</si>
  <si>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</si>
  <si>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</si>
  <si>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</si>
  <si>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</si>
  <si>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</si>
  <si>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</si>
  <si>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</si>
  <si>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</si>
  <si>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</si>
  <si>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</si>
  <si>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</si>
  <si>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</si>
  <si>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</si>
  <si>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</si>
  <si>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</si>
  <si>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</si>
  <si>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</si>
  <si>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</si>
  <si>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</si>
  <si>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</si>
  <si>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</si>
  <si>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</si>
  <si>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</si>
  <si>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</si>
  <si>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</si>
  <si>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</si>
  <si>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</si>
  <si>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</si>
  <si>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</si>
  <si>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</si>
  <si>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</si>
  <si>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</si>
  <si>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</si>
  <si>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</si>
  <si>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</si>
  <si>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</si>
  <si>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</si>
  <si>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</si>
  <si>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</si>
  <si>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</si>
  <si>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</si>
  <si>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</si>
  <si>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</si>
  <si>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</si>
  <si>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</si>
  <si>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</si>
  <si>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</si>
  <si>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</si>
  <si>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</si>
  <si>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</si>
  <si>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</si>
  <si>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</si>
  <si>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</si>
  <si>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</si>
  <si>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</si>
  <si>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</si>
  <si>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</si>
  <si>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</si>
  <si>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</si>
  <si>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</si>
  <si>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</si>
  <si>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</si>
  <si>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</si>
  <si>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</si>
  <si>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</si>
  <si>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</si>
  <si>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</si>
  <si>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</si>
  <si>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</si>
  <si>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</si>
  <si>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</si>
  <si>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</si>
  <si>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</si>
  <si>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</si>
  <si>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</si>
  <si>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</si>
  <si>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</si>
  <si>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</si>
  <si>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</si>
  <si>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</si>
  <si>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</si>
  <si>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</si>
  <si>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</si>
  <si>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</si>
  <si>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</si>
  <si>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</si>
  <si>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</si>
  <si>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</si>
  <si>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</si>
  <si>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</si>
  <si>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</si>
  <si>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</si>
  <si>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</si>
  <si>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</si>
  <si>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</si>
  <si>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</si>
  <si>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</si>
  <si>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</si>
  <si>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</si>
  <si>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</si>
  <si>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</si>
  <si>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</si>
  <si>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</si>
  <si>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</si>
  <si>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</si>
  <si>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</si>
  <si>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</si>
  <si>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</si>
  <si>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</si>
  <si>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</si>
  <si>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</si>
  <si>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</si>
  <si>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</si>
  <si>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</si>
  <si>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</si>
  <si>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</si>
  <si>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</si>
  <si>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</si>
  <si>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</si>
  <si>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</si>
  <si>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</si>
  <si>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</si>
  <si>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</si>
  <si>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</si>
  <si>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</si>
  <si>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</si>
  <si>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</si>
  <si>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</si>
  <si>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</si>
  <si>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</si>
  <si>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</si>
  <si>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</si>
  <si>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</si>
  <si>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</si>
  <si>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</si>
  <si>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</si>
  <si>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</si>
  <si>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</si>
  <si>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</si>
  <si>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</si>
  <si>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</si>
  <si>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</si>
  <si>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</si>
  <si>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</si>
  <si>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</si>
  <si>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</si>
  <si>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</si>
  <si>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</si>
  <si>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</si>
  <si>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</si>
  <si>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</si>
  <si>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</si>
  <si>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</si>
  <si>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</si>
  <si>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</si>
  <si>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</si>
  <si>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</si>
  <si>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</si>
  <si>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</si>
  <si>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</si>
  <si>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</si>
  <si>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</si>
  <si>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</si>
  <si>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</si>
  <si>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</si>
  <si>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</si>
  <si>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</si>
  <si>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</si>
  <si>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</si>
  <si>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</si>
  <si>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</si>
  <si>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</si>
  <si>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</si>
  <si>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</si>
  <si>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</si>
  <si>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</si>
  <si>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</si>
  <si>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</si>
  <si>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</si>
  <si>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</si>
  <si>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</si>
  <si>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</si>
  <si>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</si>
  <si>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</si>
  <si>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</si>
  <si>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</si>
  <si>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</si>
  <si>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</si>
  <si>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</si>
  <si>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</si>
  <si>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</si>
  <si>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</si>
  <si>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</si>
  <si>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</si>
  <si>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</si>
  <si>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</si>
  <si>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</si>
  <si>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</si>
  <si>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</si>
  <si>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</si>
  <si>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</si>
  <si>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</si>
  <si>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</si>
  <si>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</si>
  <si>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</si>
  <si>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</si>
  <si>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</si>
  <si>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</si>
  <si>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</si>
  <si>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</si>
  <si>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</si>
  <si>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</si>
  <si>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</si>
  <si>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</si>
  <si>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</si>
  <si>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</si>
  <si>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</si>
  <si>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</si>
  <si>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</si>
  <si>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</si>
  <si>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</si>
  <si>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</si>
  <si>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</si>
  <si>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</si>
  <si>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</si>
  <si>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</si>
  <si>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</si>
  <si>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</si>
  <si>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</si>
  <si>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</si>
  <si>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</si>
  <si>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</si>
  <si>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</si>
  <si>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</si>
  <si>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</si>
  <si>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</si>
  <si>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</si>
  <si>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</si>
  <si>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</si>
  <si>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</si>
  <si>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</si>
  <si>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</si>
  <si>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</si>
  <si>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</si>
  <si>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</si>
  <si>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</si>
  <si>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</si>
  <si>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</si>
  <si>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</si>
  <si>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</si>
  <si>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</si>
  <si>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</si>
  <si>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</si>
  <si>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</si>
  <si>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</si>
  <si>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</si>
  <si>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</si>
  <si>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</si>
  <si>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</si>
  <si>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</si>
  <si>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</si>
  <si>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</si>
  <si>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</si>
  <si>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</si>
  <si>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</si>
  <si>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</si>
  <si>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</si>
  <si>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</si>
  <si>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</si>
  <si>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</si>
  <si>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</si>
  <si>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</si>
  <si>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</si>
  <si>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</si>
  <si>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</si>
  <si>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</si>
  <si>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</si>
  <si>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</si>
  <si>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</si>
  <si>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</si>
  <si>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</si>
  <si>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</si>
  <si>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</si>
  <si>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</si>
  <si>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</si>
  <si>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</si>
  <si>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</si>
  <si>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</si>
  <si>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</si>
  <si>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</si>
  <si>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</si>
  <si>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</si>
  <si>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</si>
  <si>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</si>
  <si>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</si>
  <si>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</si>
  <si>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</si>
  <si>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</si>
  <si>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</si>
  <si>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</si>
  <si>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</si>
  <si>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</si>
  <si>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</si>
  <si>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</si>
  <si>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</si>
  <si>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</si>
  <si>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</si>
  <si>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</si>
  <si>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</si>
  <si>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</si>
  <si>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</si>
  <si>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</si>
  <si>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</si>
  <si>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</si>
  <si>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</si>
  <si>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</si>
  <si>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</si>
  <si>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</si>
  <si>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</si>
  <si>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</si>
  <si>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</si>
  <si>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</si>
  <si>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</si>
  <si>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</si>
  <si>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</si>
  <si>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</si>
  <si>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</si>
  <si>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</si>
  <si>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</si>
  <si>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</si>
  <si>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</si>
  <si>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</si>
  <si>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</si>
  <si>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</si>
  <si>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</si>
  <si>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</si>
  <si>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</si>
  <si>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</si>
  <si>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</si>
  <si>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</si>
  <si>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</si>
  <si>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</si>
  <si>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</si>
  <si>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</si>
  <si>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</si>
  <si>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</si>
  <si>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</si>
  <si>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</si>
  <si>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</si>
  <si>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</si>
  <si>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</si>
  <si>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</si>
  <si>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</si>
  <si>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</si>
  <si>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</si>
  <si>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</si>
  <si>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</si>
  <si>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</si>
  <si>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</si>
  <si>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</si>
  <si>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</si>
  <si>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</si>
  <si>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</si>
  <si>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</si>
  <si>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</si>
  <si>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</si>
  <si>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</si>
  <si>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</si>
  <si>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</si>
  <si>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</si>
  <si>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</si>
  <si>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</si>
  <si>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</si>
  <si>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</si>
  <si>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</si>
  <si>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</si>
  <si>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</si>
  <si>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</si>
  <si>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</si>
  <si>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</si>
  <si>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</si>
  <si>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</si>
  <si>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</si>
  <si>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</si>
  <si>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</si>
  <si>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</si>
  <si>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</si>
  <si>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</si>
  <si>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</si>
  <si>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</si>
  <si>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</si>
  <si>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</si>
  <si>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</si>
  <si>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</si>
  <si>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</si>
  <si>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</si>
  <si>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</si>
  <si>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</si>
  <si>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</si>
  <si>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</si>
  <si>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</si>
  <si>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</si>
  <si>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</si>
  <si>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</si>
  <si>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</si>
  <si>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</si>
  <si>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</si>
  <si>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</si>
  <si>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</si>
  <si>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</si>
  <si>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</si>
  <si>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</si>
  <si>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</si>
  <si>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</si>
  <si>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</si>
  <si>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</si>
  <si>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</si>
  <si>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</si>
  <si>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</si>
  <si>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</si>
  <si>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</si>
  <si>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</si>
  <si>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</si>
  <si>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</si>
  <si>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</si>
  <si>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</si>
  <si>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</si>
  <si>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</si>
  <si>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</si>
  <si>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</si>
  <si>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</si>
  <si>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</si>
  <si>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</si>
  <si>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</si>
  <si>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</si>
  <si>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</si>
  <si>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</si>
  <si>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</si>
  <si>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</si>
  <si>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</si>
  <si>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</si>
  <si>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</si>
  <si>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</si>
  <si>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</si>
  <si>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</si>
  <si>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</si>
  <si>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</si>
  <si>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</si>
  <si>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</si>
  <si>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</si>
  <si>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</si>
  <si>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</si>
  <si>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</si>
  <si>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</si>
  <si>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</si>
  <si>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</si>
  <si>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</si>
  <si>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</si>
  <si>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</si>
  <si>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</si>
  <si>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</si>
  <si>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</si>
  <si>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</si>
  <si>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</si>
  <si>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</si>
  <si>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</si>
  <si>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</si>
  <si>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</si>
  <si>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</si>
  <si>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</si>
  <si>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</si>
  <si>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</si>
  <si>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</si>
  <si>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</si>
  <si>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</si>
  <si>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</si>
  <si>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</si>
  <si>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</si>
  <si>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</si>
  <si>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</si>
  <si>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</si>
  <si>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</si>
  <si>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</si>
  <si>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</si>
  <si>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</si>
  <si>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</si>
  <si>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</si>
  <si>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</si>
  <si>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</si>
  <si>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</si>
  <si>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</si>
  <si>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</si>
  <si>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</si>
  <si>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</si>
  <si>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</si>
  <si>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</si>
  <si>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</si>
  <si>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</si>
  <si>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</si>
  <si>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</si>
  <si>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</si>
  <si>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</si>
  <si>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</si>
  <si>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</si>
  <si>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</si>
  <si>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</si>
  <si>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</si>
  <si>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</si>
  <si>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</si>
  <si>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</si>
  <si>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</si>
  <si>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</si>
  <si>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</si>
  <si>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</si>
  <si>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</si>
  <si>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</si>
  <si>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</si>
  <si>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</si>
  <si>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</si>
  <si>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</si>
  <si>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</si>
  <si>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</si>
  <si>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</si>
  <si>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</si>
  <si>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</si>
  <si>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</si>
  <si>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</si>
  <si>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</si>
  <si>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</si>
  <si>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</si>
  <si>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</si>
  <si>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</si>
  <si>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</si>
  <si>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</si>
  <si>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</si>
  <si>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</si>
  <si>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</si>
  <si>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</si>
  <si>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</si>
  <si>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</si>
  <si>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</si>
  <si>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</si>
  <si>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</si>
  <si>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</si>
  <si>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</si>
  <si>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</si>
  <si>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</si>
  <si>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</si>
  <si>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</si>
  <si>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</si>
  <si>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</si>
  <si>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</si>
  <si>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</si>
  <si>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</si>
  <si>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</si>
  <si>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</si>
  <si>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</si>
  <si>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</si>
  <si>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</si>
  <si>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</si>
  <si>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</si>
  <si>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</si>
  <si>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</si>
  <si>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</si>
  <si>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</si>
  <si>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</si>
  <si>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</si>
  <si>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</si>
  <si>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</si>
  <si>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</si>
  <si>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</si>
  <si>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</si>
  <si>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</si>
  <si>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</si>
  <si>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</si>
  <si>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</si>
  <si>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</si>
  <si>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</si>
  <si>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</si>
  <si>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</si>
  <si>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</si>
  <si>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</si>
  <si>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</si>
  <si>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</si>
  <si>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</si>
  <si>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</si>
  <si>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</si>
  <si>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</si>
  <si>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</si>
  <si>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</si>
  <si>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</si>
  <si>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</si>
  <si>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</si>
  <si>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</si>
  <si>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</si>
  <si>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</si>
  <si>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</si>
  <si>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</si>
  <si>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</si>
  <si>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</si>
  <si>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</si>
  <si>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</si>
  <si>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</si>
  <si>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</si>
  <si>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</si>
  <si>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</si>
  <si>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</si>
  <si>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</si>
  <si>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</si>
  <si>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</si>
  <si>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</si>
  <si>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</si>
  <si>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</si>
  <si>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</si>
  <si>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</si>
  <si>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</si>
  <si>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</si>
  <si>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</si>
  <si>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</si>
  <si>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</si>
  <si>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</si>
  <si>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</si>
  <si>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</si>
  <si>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</si>
  <si>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</si>
  <si>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</si>
  <si>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</si>
  <si>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</si>
  <si>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</si>
  <si>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</si>
  <si>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</si>
  <si>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</si>
  <si>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</si>
  <si>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</si>
  <si>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</si>
  <si>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</si>
  <si>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</si>
  <si>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</si>
  <si>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</si>
  <si>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</si>
  <si>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</si>
  <si>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</si>
  <si>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</si>
  <si>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</si>
  <si>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</si>
  <si>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</si>
  <si>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</si>
  <si>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</si>
  <si>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</si>
  <si>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</si>
  <si>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</si>
  <si>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</si>
  <si>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</si>
  <si>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</si>
  <si>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</si>
  <si>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</si>
  <si>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</si>
  <si>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</si>
  <si>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</si>
  <si>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</si>
  <si>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</si>
  <si>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</si>
  <si>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</si>
  <si>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</si>
  <si>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</si>
  <si>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</si>
  <si>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</si>
  <si>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</si>
  <si>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</si>
  <si>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</si>
  <si>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</si>
  <si>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</si>
  <si>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</si>
  <si>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</si>
  <si>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</si>
  <si>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</si>
  <si>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</si>
  <si>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</si>
  <si>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</si>
  <si>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</si>
  <si>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</si>
  <si>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</si>
  <si>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</si>
  <si>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</si>
  <si>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</si>
  <si>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</si>
  <si>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</si>
  <si>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</si>
  <si>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</si>
  <si>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</si>
  <si>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</si>
  <si>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</si>
  <si>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</si>
  <si>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</si>
  <si>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</si>
  <si>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</si>
  <si>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</si>
  <si>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</si>
  <si>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</si>
  <si>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</si>
  <si>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</si>
  <si>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</si>
  <si>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</si>
  <si>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</si>
  <si>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</si>
  <si>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</si>
  <si>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</si>
  <si>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</si>
  <si>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</si>
  <si>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</si>
  <si>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</si>
  <si>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</si>
  <si>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</si>
  <si>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</si>
  <si>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</si>
  <si>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</si>
  <si>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</si>
  <si>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</si>
  <si>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</si>
  <si>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</si>
  <si>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</si>
  <si>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</si>
  <si>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</si>
  <si>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</si>
  <si>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</si>
  <si>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</si>
  <si>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</si>
  <si>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</si>
  <si>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</si>
  <si>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</si>
  <si>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</si>
  <si>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</si>
  <si>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</si>
  <si>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</si>
  <si>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</si>
  <si>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</si>
  <si>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</si>
  <si>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</si>
  <si>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</si>
  <si>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</si>
  <si>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</si>
  <si>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</si>
  <si>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</si>
  <si>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</si>
  <si>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</si>
  <si>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</si>
  <si>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</si>
  <si>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</si>
  <si>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</si>
  <si>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</si>
  <si>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</si>
  <si>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</si>
  <si>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</si>
  <si>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</si>
  <si>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</si>
  <si>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</si>
  <si>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</si>
  <si>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</si>
  <si>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</si>
  <si>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</si>
  <si>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</si>
  <si>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</si>
  <si>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</si>
  <si>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</si>
  <si>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</si>
  <si>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</si>
  <si>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</si>
  <si>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</si>
  <si>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</si>
  <si>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</si>
  <si>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</si>
  <si>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</si>
  <si>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</si>
  <si>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</si>
  <si>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</si>
  <si>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</si>
  <si>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</si>
  <si>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</si>
  <si>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</si>
  <si>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</si>
  <si>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</si>
  <si>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</si>
  <si>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</si>
  <si>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</si>
  <si>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</si>
  <si>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</si>
  <si>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</si>
  <si>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</si>
  <si>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</si>
  <si>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</si>
  <si>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</si>
  <si>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</si>
  <si>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</si>
  <si>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</si>
  <si>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</si>
  <si>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</si>
  <si>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</si>
  <si>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</si>
  <si>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</si>
  <si>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</si>
  <si>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</si>
  <si>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</si>
  <si>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</si>
  <si>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</si>
  <si>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</si>
  <si>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</si>
  <si>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</si>
  <si>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</si>
  <si>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</si>
  <si>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</si>
  <si>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</si>
  <si>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</si>
  <si>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</si>
  <si>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</si>
  <si>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</si>
  <si>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</si>
  <si>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</si>
  <si>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</si>
  <si>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</si>
  <si>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</si>
  <si>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</si>
  <si>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</si>
  <si>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</si>
  <si>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</si>
  <si>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</si>
  <si>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</si>
  <si>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</si>
  <si>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</si>
  <si>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</si>
  <si>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</si>
  <si>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</si>
  <si>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</si>
  <si>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</si>
  <si>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</si>
  <si>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</si>
  <si>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</si>
  <si>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</si>
  <si>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</si>
  <si>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</si>
  <si>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</si>
  <si>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</si>
  <si>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</si>
  <si>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</si>
  <si>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</si>
  <si>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</si>
  <si>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</si>
  <si>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</si>
  <si>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</si>
  <si>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</si>
  <si>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</si>
  <si>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</si>
  <si>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</si>
  <si>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</si>
  <si>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</si>
  <si>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</si>
  <si>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</si>
  <si>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</si>
  <si>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</si>
  <si>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</si>
  <si>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</si>
  <si>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</si>
  <si>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</si>
  <si>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</si>
  <si>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</si>
  <si>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</si>
  <si>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</si>
  <si>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</si>
  <si>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</si>
  <si>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</si>
  <si>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</si>
  <si>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</si>
  <si>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</si>
  <si>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</si>
  <si>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</si>
  <si>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</si>
  <si>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</si>
  <si>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</si>
  <si>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</si>
  <si>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</si>
  <si>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</si>
  <si>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</si>
  <si>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</si>
  <si>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</si>
  <si>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</si>
  <si>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</si>
  <si>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</si>
  <si>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</si>
  <si>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</si>
  <si>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</si>
  <si>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</si>
  <si>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</si>
  <si>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</si>
  <si>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</si>
  <si>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</si>
  <si>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</si>
  <si>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</si>
  <si>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</si>
  <si>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</si>
  <si>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</si>
  <si>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</si>
  <si>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</si>
  <si>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</si>
  <si>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</si>
  <si>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</si>
  <si>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</si>
  <si>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</si>
  <si>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</si>
  <si>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</si>
  <si>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</si>
  <si>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</si>
  <si>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</si>
  <si>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</si>
  <si>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</si>
  <si>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</si>
  <si>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</si>
  <si>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</si>
  <si>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</si>
  <si>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</si>
  <si>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</si>
  <si>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</si>
  <si>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</si>
  <si>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</si>
  <si>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</si>
  <si>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</si>
  <si>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</si>
  <si>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</si>
  <si>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</si>
  <si>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</si>
  <si>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</si>
  <si>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</si>
  <si>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</si>
  <si>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</si>
  <si>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</si>
  <si>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</si>
  <si>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</si>
  <si>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</si>
  <si>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</si>
  <si>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</si>
  <si>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</si>
  <si>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</si>
  <si>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</si>
  <si>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</si>
  <si>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</si>
  <si>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</si>
  <si>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</si>
  <si>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</si>
  <si>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</si>
  <si>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</si>
  <si>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</si>
  <si>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</si>
  <si>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</si>
  <si>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</si>
  <si>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</si>
  <si>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</si>
  <si>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</si>
  <si>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</si>
  <si>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</si>
  <si>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</si>
  <si>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</si>
  <si>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</si>
  <si>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</si>
  <si>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</si>
  <si>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</si>
  <si>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</si>
  <si>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</si>
  <si>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</si>
  <si>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</si>
  <si>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</si>
  <si>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</si>
  <si>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</si>
  <si>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</si>
  <si>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</si>
  <si>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</si>
  <si>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</si>
  <si>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</si>
  <si>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</si>
  <si>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</si>
  <si>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</si>
  <si>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</si>
  <si>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</si>
  <si>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</si>
  <si>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</si>
  <si>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</si>
  <si>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</si>
  <si>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</si>
  <si>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</si>
  <si>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</si>
  <si>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</si>
  <si>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</si>
  <si>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</si>
  <si>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</si>
  <si>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</si>
  <si>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</si>
  <si>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</si>
  <si>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</si>
  <si>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</si>
  <si>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</si>
  <si>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</si>
  <si>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</si>
  <si>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</si>
  <si>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</si>
  <si>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</si>
  <si>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</si>
  <si>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</si>
  <si>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</si>
  <si>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</si>
  <si>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</si>
  <si>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</si>
  <si>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</si>
  <si>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</si>
  <si>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</si>
  <si>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</si>
  <si>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</si>
  <si>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</si>
  <si>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</si>
  <si>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</si>
  <si>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</si>
  <si>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</si>
  <si>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</si>
  <si>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</si>
  <si>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</si>
  <si>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</si>
  <si>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</si>
  <si>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</si>
  <si>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</si>
  <si>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</si>
  <si>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</si>
  <si>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</si>
  <si>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</si>
  <si>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</si>
  <si>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</si>
  <si>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</si>
  <si>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</si>
  <si>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</si>
  <si>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</si>
  <si>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</si>
  <si>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</si>
  <si>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</si>
  <si>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</si>
  <si>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</si>
  <si>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</si>
  <si>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</si>
  <si>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</si>
  <si>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</si>
  <si>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</si>
  <si>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</si>
  <si>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</si>
  <si>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</si>
  <si>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</si>
  <si>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</si>
  <si>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</si>
  <si>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</si>
  <si>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</si>
  <si>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</si>
  <si>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</si>
  <si>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</si>
  <si>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</si>
  <si>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</si>
  <si>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</si>
  <si>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</si>
  <si>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</si>
  <si>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</si>
  <si>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</si>
  <si>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</si>
  <si>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</si>
  <si>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</si>
  <si>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</si>
  <si>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</si>
  <si>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</si>
  <si>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</si>
  <si>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</si>
  <si>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</si>
  <si>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</si>
  <si>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</si>
  <si>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</si>
  <si>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</si>
  <si>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</si>
  <si>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</si>
  <si>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</si>
  <si>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</si>
  <si>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</si>
  <si>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</si>
  <si>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</si>
  <si>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</si>
  <si>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</si>
  <si>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</si>
  <si>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</si>
  <si>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</si>
  <si>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</si>
  <si>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</si>
  <si>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</si>
  <si>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</si>
  <si>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</si>
  <si>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</si>
  <si>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</si>
  <si>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</si>
  <si>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</si>
  <si>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</si>
  <si>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</si>
  <si>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</si>
  <si>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</si>
  <si>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</si>
  <si>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</si>
  <si>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</si>
  <si>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</si>
  <si>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</si>
  <si>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</si>
  <si>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</si>
  <si>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</si>
  <si>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</si>
  <si>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</si>
  <si>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</si>
  <si>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</si>
  <si>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</si>
  <si>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</si>
  <si>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</si>
  <si>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</si>
  <si>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</si>
  <si>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</si>
  <si>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</si>
  <si>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</si>
  <si>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</si>
  <si>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</si>
  <si>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</si>
  <si>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</si>
  <si>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</si>
  <si>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</si>
  <si>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</si>
  <si>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</si>
  <si>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</si>
  <si>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</si>
  <si>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</si>
  <si>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</si>
  <si>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</si>
  <si>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</si>
  <si>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</si>
  <si>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</si>
  <si>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</si>
  <si>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</si>
  <si>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</si>
  <si>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</si>
  <si>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</si>
  <si>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</si>
  <si>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</si>
  <si>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</si>
  <si>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</si>
  <si>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</si>
  <si>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</si>
  <si>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</si>
  <si>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</si>
  <si>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</si>
  <si>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</si>
  <si>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</si>
  <si>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</si>
  <si>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</si>
  <si>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</si>
  <si>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</si>
  <si>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</si>
  <si>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</si>
  <si>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</si>
  <si>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</si>
  <si>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</si>
  <si>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</si>
  <si>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</si>
  <si>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</si>
  <si>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</si>
  <si>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</si>
  <si>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</si>
  <si>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</si>
  <si>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</si>
  <si>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</si>
  <si>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</si>
  <si>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</si>
  <si>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</si>
  <si>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</si>
  <si>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</si>
  <si>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</si>
  <si>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</si>
  <si>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</si>
  <si>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</si>
  <si>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</si>
  <si>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</si>
  <si>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</si>
  <si>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</si>
  <si>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</si>
  <si>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</si>
  <si>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</si>
  <si>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</si>
  <si>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</si>
  <si>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</si>
  <si>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</si>
  <si>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</si>
  <si>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</si>
  <si>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</si>
  <si>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</si>
  <si>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</si>
  <si>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</si>
  <si>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</si>
  <si>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</si>
  <si>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</si>
  <si>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</si>
  <si>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</si>
  <si>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</si>
  <si>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</si>
  <si>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</si>
  <si>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</si>
  <si>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</si>
  <si>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</si>
  <si>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</si>
  <si>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</si>
  <si>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</si>
  <si>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</si>
  <si>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</si>
  <si>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</si>
  <si>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</si>
  <si>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</si>
  <si>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</si>
  <si>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</si>
  <si>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</si>
  <si>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</si>
  <si>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</si>
  <si>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</si>
  <si>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</si>
  <si>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</si>
  <si>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</si>
  <si>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</si>
  <si>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</si>
  <si>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</si>
  <si>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</si>
  <si>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</si>
  <si>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</si>
  <si>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</si>
  <si>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</si>
  <si>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</si>
  <si>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</si>
  <si>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</si>
  <si>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</si>
  <si>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</si>
  <si>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</si>
  <si>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</si>
  <si>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</si>
  <si>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</si>
  <si>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</si>
  <si>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</si>
  <si>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</si>
  <si>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</si>
  <si>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</si>
  <si>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</si>
  <si>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</si>
  <si>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</si>
  <si>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</si>
  <si>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</si>
  <si>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</si>
  <si>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</si>
  <si>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</si>
  <si>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</si>
  <si>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</si>
  <si>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</si>
  <si>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</si>
  <si>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</si>
  <si>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</si>
  <si>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</si>
  <si>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</si>
  <si>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</si>
  <si>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</si>
  <si>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</si>
  <si>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</si>
  <si>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</si>
  <si>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</si>
  <si>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</si>
  <si>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</si>
  <si>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</si>
  <si>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</si>
  <si>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</si>
  <si>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</si>
  <si>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</si>
  <si>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</si>
  <si>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</si>
  <si>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</si>
  <si>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</si>
  <si>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</si>
  <si>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</si>
  <si>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</si>
  <si>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</si>
  <si>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</si>
  <si>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</si>
  <si>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</si>
  <si>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</si>
  <si>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</si>
  <si>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</si>
  <si>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</si>
  <si>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</si>
  <si>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</si>
  <si>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</si>
  <si>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</si>
  <si>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</si>
  <si>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</si>
  <si>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</si>
  <si>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</si>
  <si>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</si>
  <si>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</si>
  <si>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</si>
  <si>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</si>
  <si>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</si>
  <si>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</si>
  <si>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</si>
  <si>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</si>
  <si>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</si>
  <si>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</si>
  <si>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</si>
  <si>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</si>
  <si>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</si>
  <si>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</si>
  <si>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</si>
  <si>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</si>
  <si>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</si>
  <si>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</si>
  <si>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</si>
  <si>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</si>
  <si>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</si>
  <si>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</si>
  <si>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</si>
  <si>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</si>
  <si>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</si>
  <si>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</si>
  <si>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</si>
  <si>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</si>
  <si>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</si>
  <si>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</si>
  <si>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</si>
  <si>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</si>
  <si>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</si>
  <si>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</si>
  <si>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</si>
  <si>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</si>
  <si>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</si>
  <si>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</si>
  <si>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</si>
  <si>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</si>
  <si>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</si>
  <si>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</si>
  <si>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</si>
  <si>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</si>
  <si>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</si>
  <si>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</si>
  <si>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</si>
  <si>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</si>
  <si>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</si>
  <si>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</si>
  <si>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</si>
  <si>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</si>
  <si>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</si>
  <si>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</si>
  <si>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</si>
  <si>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</si>
  <si>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</si>
  <si>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</si>
  <si>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</si>
  <si>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</si>
  <si>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</si>
  <si>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</si>
  <si>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</si>
  <si>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</si>
  <si>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</si>
  <si>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</si>
  <si>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</si>
  <si>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</si>
  <si>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</si>
  <si>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</si>
  <si>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</si>
  <si>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</si>
  <si>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</si>
  <si>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</si>
  <si>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</si>
  <si>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</si>
  <si>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</si>
  <si>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</si>
  <si>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</si>
  <si>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</si>
  <si>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</si>
  <si>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</si>
  <si>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</si>
  <si>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</si>
  <si>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</si>
  <si>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</si>
  <si>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</si>
  <si>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</si>
  <si>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</si>
  <si>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</si>
  <si>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</si>
  <si>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</si>
  <si>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</si>
  <si>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</si>
  <si>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</si>
  <si>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</si>
  <si>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</si>
  <si>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</si>
  <si>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</si>
  <si>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</si>
  <si>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</si>
  <si>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</si>
  <si>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</si>
  <si>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</si>
  <si>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</si>
  <si>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</si>
  <si>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</si>
  <si>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</si>
  <si>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</si>
  <si>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</si>
  <si>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</si>
  <si>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</si>
  <si>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</si>
  <si>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</si>
  <si>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</si>
  <si>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</si>
  <si>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</si>
  <si>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</si>
  <si>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</si>
  <si>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</si>
  <si>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</si>
  <si>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</si>
  <si>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</si>
  <si>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</si>
  <si>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</si>
  <si>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</si>
  <si>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</si>
  <si>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</si>
  <si>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</si>
  <si>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</si>
  <si>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</si>
  <si>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</si>
  <si>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</si>
  <si>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</si>
  <si>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</si>
  <si>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</si>
  <si>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</si>
  <si>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</si>
  <si>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</si>
  <si>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</si>
  <si>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</si>
  <si>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</si>
  <si>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</si>
  <si>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</si>
  <si>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</si>
  <si>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</si>
  <si>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</si>
  <si>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</si>
  <si>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</si>
  <si>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</si>
  <si>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</si>
  <si>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</si>
  <si>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</si>
  <si>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</si>
  <si>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</si>
  <si>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</si>
  <si>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</si>
  <si>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</si>
  <si>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</si>
  <si>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</si>
  <si>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</si>
  <si>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</si>
  <si>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</si>
  <si>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</si>
  <si>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</si>
  <si>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</si>
  <si>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</si>
  <si>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</si>
  <si>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</si>
  <si>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</si>
  <si>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</si>
  <si>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</si>
  <si>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</si>
  <si>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</si>
  <si>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</si>
  <si>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</si>
  <si>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</si>
  <si>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</si>
  <si>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</si>
  <si>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</si>
  <si>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</si>
  <si>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</si>
  <si>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</si>
  <si>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</si>
  <si>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</si>
  <si>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</si>
  <si>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</si>
  <si>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</si>
  <si>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</si>
  <si>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</si>
  <si>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</si>
  <si>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</si>
  <si>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</si>
  <si>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</si>
  <si>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</si>
  <si>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</si>
  <si>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</si>
  <si>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</si>
  <si>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</si>
  <si>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</si>
  <si>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</si>
  <si>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</si>
  <si>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</si>
  <si>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</si>
  <si>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</si>
  <si>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</si>
  <si>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</si>
  <si>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</si>
  <si>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</si>
  <si>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</si>
  <si>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</si>
  <si>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</si>
  <si>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</si>
  <si>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</si>
  <si>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</si>
  <si>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</si>
  <si>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</si>
  <si>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</si>
  <si>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</si>
  <si>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</si>
  <si>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</si>
  <si>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</si>
  <si>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</si>
  <si>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</si>
  <si>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</si>
  <si>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</si>
  <si>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</si>
  <si>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</si>
  <si>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</si>
  <si>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</si>
  <si>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</si>
  <si>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</si>
  <si>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</si>
  <si>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</si>
  <si>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</si>
  <si>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</si>
  <si>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</si>
  <si>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</si>
  <si>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</si>
  <si>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</si>
  <si>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</si>
  <si>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</si>
  <si>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</si>
  <si>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</si>
  <si>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</si>
  <si>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</si>
  <si>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</si>
  <si>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</si>
  <si>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</si>
  <si>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</si>
  <si>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</si>
  <si>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</si>
  <si>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</si>
  <si>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</si>
  <si>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</si>
  <si>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</si>
  <si>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</si>
  <si>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</si>
  <si>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</si>
  <si>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</si>
  <si>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</si>
  <si>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</si>
  <si>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</si>
  <si>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</si>
  <si>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</si>
  <si>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</si>
  <si>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</si>
  <si>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</si>
  <si>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</si>
  <si>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</si>
  <si>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</si>
  <si>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</si>
  <si>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</si>
  <si>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</si>
  <si>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</si>
  <si>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</si>
  <si>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</si>
  <si>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</si>
  <si>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</si>
  <si>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</si>
  <si>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</si>
  <si>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</si>
  <si>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</si>
  <si>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</si>
  <si>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</si>
  <si>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</si>
  <si>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</si>
  <si>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</si>
  <si>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</si>
  <si>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</si>
  <si>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</si>
  <si>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</si>
  <si>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</si>
  <si>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</si>
  <si>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</si>
  <si>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</si>
  <si>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</si>
  <si>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</si>
  <si>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</si>
  <si>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</si>
  <si>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</si>
  <si>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</si>
  <si>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</si>
  <si>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</si>
  <si>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</si>
  <si>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</si>
  <si>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</si>
  <si>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</si>
  <si>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</si>
  <si>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</si>
  <si>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</si>
  <si>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</si>
  <si>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</si>
  <si>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</si>
  <si>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</si>
  <si>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</si>
  <si>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</si>
  <si>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</si>
  <si>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</si>
  <si>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</si>
  <si>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</si>
  <si>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</si>
  <si>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</si>
  <si>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</si>
  <si>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</si>
  <si>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</si>
  <si>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</si>
  <si>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</si>
  <si>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</si>
  <si>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</si>
  <si>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</si>
  <si>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</si>
  <si>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</si>
  <si>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</si>
  <si>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</si>
  <si>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</si>
  <si>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</si>
  <si>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</si>
  <si>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</si>
  <si>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</si>
  <si>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</si>
  <si>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</si>
  <si>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</si>
  <si>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</si>
  <si>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</si>
  <si>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</si>
  <si>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</si>
  <si>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</si>
  <si>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</si>
  <si>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</si>
  <si>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</si>
  <si>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</si>
  <si>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</si>
  <si>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</si>
  <si>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</si>
  <si>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</si>
  <si>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</si>
  <si>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</si>
  <si>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</si>
  <si>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</si>
  <si>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</si>
  <si>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</si>
  <si>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</si>
  <si>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</si>
  <si>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</si>
  <si>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</si>
  <si>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</si>
  <si>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</si>
  <si>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</si>
  <si>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</si>
  <si>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</si>
  <si>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</si>
  <si>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</si>
  <si>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</si>
  <si>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</si>
  <si>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</si>
  <si>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</si>
  <si>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</si>
  <si>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</si>
  <si>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</si>
  <si>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</si>
  <si>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</si>
  <si>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</si>
  <si>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</si>
  <si>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</si>
  <si>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</si>
  <si>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</si>
  <si>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</si>
  <si>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</si>
  <si>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</si>
  <si>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</si>
  <si>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</si>
  <si>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</si>
  <si>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</si>
  <si>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</si>
  <si>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</si>
  <si>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</si>
  <si>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</si>
  <si>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</si>
  <si>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</si>
  <si>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</si>
  <si>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</si>
  <si>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</si>
  <si>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</si>
  <si>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</si>
  <si>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</si>
  <si>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</si>
  <si>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</si>
  <si>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</si>
  <si>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</si>
  <si>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</si>
  <si>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</si>
  <si>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</si>
  <si>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</si>
  <si>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</si>
  <si>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</si>
  <si>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</si>
  <si>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</si>
  <si>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</si>
  <si>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</si>
  <si>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</si>
  <si>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</si>
  <si>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</si>
  <si>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</si>
  <si>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</si>
  <si>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</si>
  <si>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</si>
  <si>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</si>
  <si>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</si>
  <si>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</si>
  <si>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</si>
  <si>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</si>
  <si>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</si>
  <si>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</si>
  <si>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</si>
  <si>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</si>
  <si>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</si>
  <si>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</si>
  <si>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</si>
  <si>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</si>
  <si>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</si>
  <si>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</si>
  <si>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</si>
  <si>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</si>
  <si>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</si>
  <si>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</si>
  <si>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</si>
  <si>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</si>
  <si>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</si>
  <si>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</si>
  <si>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</si>
  <si>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</si>
  <si>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</si>
  <si>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</si>
  <si>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</si>
  <si>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</si>
  <si>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</si>
  <si>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</si>
  <si>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</si>
  <si>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</si>
  <si>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</si>
  <si>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</si>
  <si>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</si>
  <si>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</si>
  <si>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</si>
  <si>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</si>
  <si>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</si>
  <si>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</si>
  <si>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</si>
  <si>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</si>
  <si>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</si>
  <si>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</si>
  <si>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</si>
  <si>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</si>
  <si>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</si>
  <si>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</si>
  <si>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</si>
  <si>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</si>
  <si>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</si>
  <si>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</si>
  <si>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</si>
  <si>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</si>
  <si>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</si>
  <si>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</si>
  <si>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</si>
  <si>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</si>
  <si>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</si>
  <si>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</si>
  <si>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</si>
  <si>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</si>
  <si>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</si>
  <si>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</si>
  <si>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</si>
  <si>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</si>
  <si>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</si>
  <si>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</si>
  <si>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</si>
  <si>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</si>
  <si>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</si>
  <si>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</si>
  <si>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</si>
  <si>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</si>
  <si>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</si>
  <si>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</si>
  <si>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</si>
  <si>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</si>
  <si>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</si>
  <si>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</si>
  <si>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</si>
  <si>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</si>
  <si>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</si>
  <si>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</si>
  <si>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</si>
  <si>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</si>
  <si>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</si>
  <si>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</si>
  <si>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</si>
  <si>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</si>
  <si>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</si>
  <si>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</si>
  <si>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</si>
  <si>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</si>
  <si>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</si>
  <si>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</si>
  <si>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</si>
  <si>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</si>
  <si>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</si>
  <si>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</si>
  <si>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</si>
  <si>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</si>
  <si>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</si>
  <si>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</si>
  <si>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</si>
  <si>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</si>
  <si>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</si>
  <si>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</si>
  <si>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</si>
  <si>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</si>
  <si>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</si>
  <si>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</si>
  <si>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</si>
  <si>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</si>
  <si>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</si>
  <si>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</si>
  <si>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</si>
  <si>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</si>
  <si>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</si>
  <si>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</si>
  <si>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</si>
  <si>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</si>
  <si>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</si>
  <si>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</si>
  <si>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</si>
  <si>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</si>
  <si>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</si>
  <si>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</si>
  <si>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</si>
  <si>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</si>
  <si>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</si>
  <si>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</si>
  <si>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</si>
  <si>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</si>
  <si>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</si>
  <si>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</si>
  <si>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</si>
  <si>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</si>
  <si>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</si>
  <si>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</si>
  <si>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</si>
  <si>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</si>
  <si>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</si>
  <si>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</si>
  <si>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</si>
  <si>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</si>
  <si>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</si>
  <si>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</si>
  <si>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</si>
  <si>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</si>
  <si>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</si>
  <si>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</si>
  <si>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</si>
  <si>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</si>
  <si>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</si>
  <si>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</si>
  <si>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</si>
  <si>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</si>
  <si>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</si>
  <si>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</si>
  <si>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</si>
  <si>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</si>
  <si>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</si>
  <si>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</si>
  <si>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</si>
  <si>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</si>
  <si>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</si>
  <si>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</si>
  <si>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</si>
  <si>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</si>
  <si>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</si>
  <si>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</si>
  <si>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</si>
  <si>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</si>
  <si>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</si>
  <si>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</si>
  <si>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</si>
  <si>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</si>
  <si>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</si>
  <si>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</si>
  <si>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</si>
  <si>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</si>
  <si>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</si>
  <si>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</si>
  <si>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</si>
  <si>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</si>
  <si>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</si>
  <si>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</si>
  <si>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</si>
  <si>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</si>
  <si>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</si>
  <si>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</si>
  <si>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</si>
  <si>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</si>
  <si>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</si>
  <si>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</si>
  <si>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</si>
  <si>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</si>
  <si>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</si>
  <si>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</si>
  <si>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</si>
  <si>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</si>
  <si>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</si>
  <si>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</si>
  <si>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</si>
  <si>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</si>
  <si>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</si>
  <si>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</si>
  <si>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</si>
  <si>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</si>
  <si>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</si>
  <si>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</si>
  <si>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</si>
  <si>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</si>
  <si>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</si>
  <si>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</si>
  <si>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</si>
  <si>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</si>
  <si>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</si>
  <si>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</si>
  <si>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</si>
  <si>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</si>
  <si>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</si>
  <si>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</si>
  <si>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</si>
  <si>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</si>
  <si>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</si>
  <si>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</si>
  <si>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</si>
  <si>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</si>
  <si>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</si>
  <si>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</si>
  <si>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</si>
  <si>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</si>
  <si>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</si>
  <si>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</si>
  <si>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</si>
  <si>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</si>
  <si>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</si>
  <si>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</si>
  <si>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</si>
  <si>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</si>
  <si>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</si>
  <si>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</si>
  <si>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</si>
  <si>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</si>
  <si>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</si>
  <si>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</si>
  <si>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</si>
  <si>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</si>
  <si>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</si>
  <si>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</si>
  <si>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</si>
  <si>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</si>
  <si>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</si>
  <si>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</si>
  <si>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</si>
  <si>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</si>
  <si>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</si>
  <si>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</si>
  <si>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</si>
  <si>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</si>
  <si>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</si>
  <si>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</si>
  <si>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</si>
  <si>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</si>
  <si>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</si>
  <si>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</si>
  <si>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</si>
  <si>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</si>
  <si>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</si>
  <si>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</si>
  <si>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</si>
  <si>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</si>
  <si>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</si>
  <si>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</si>
  <si>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</si>
  <si>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</si>
  <si>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</si>
  <si>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</si>
  <si>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</si>
  <si>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</si>
  <si>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</si>
  <si>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</si>
  <si>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</si>
  <si>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</si>
  <si>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</si>
  <si>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</si>
  <si>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</si>
  <si>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</si>
  <si>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</si>
  <si>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</si>
  <si>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</si>
  <si>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</si>
  <si>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</si>
  <si>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</si>
  <si>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</si>
  <si>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</si>
  <si>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</si>
  <si>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</si>
  <si>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</si>
  <si>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</si>
  <si>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</si>
  <si>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</si>
  <si>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</si>
  <si>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</si>
  <si>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</si>
  <si>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</si>
  <si>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</si>
  <si>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</si>
  <si>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</si>
  <si>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</si>
  <si>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</si>
  <si>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</si>
  <si>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</si>
  <si>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</si>
  <si>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</si>
  <si>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</si>
  <si>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</si>
  <si>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</si>
  <si>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</si>
  <si>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</si>
  <si>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</si>
  <si>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</si>
  <si>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</si>
  <si>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</si>
  <si>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</si>
  <si>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</si>
  <si>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</si>
  <si>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</si>
  <si>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</si>
  <si>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</si>
  <si>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</si>
  <si>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</si>
  <si>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</si>
  <si>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</si>
  <si>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</si>
  <si>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</si>
  <si>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</si>
  <si>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</si>
  <si>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</si>
  <si>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</si>
  <si>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</si>
  <si>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</si>
  <si>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</si>
  <si>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</si>
  <si>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</si>
  <si>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</si>
  <si>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</si>
  <si>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</si>
  <si>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</si>
  <si>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</si>
  <si>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</si>
  <si>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</si>
  <si>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</si>
  <si>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</si>
  <si>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</si>
  <si>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</si>
  <si>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</si>
  <si>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</si>
  <si>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</si>
  <si>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</si>
  <si>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</si>
  <si>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</si>
  <si>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</si>
  <si>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</si>
  <si>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</si>
  <si>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</si>
  <si>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</si>
  <si>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</si>
  <si>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</si>
  <si>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</si>
  <si>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</si>
  <si>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</si>
  <si>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</si>
  <si>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</si>
  <si>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</si>
  <si>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</si>
  <si>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</si>
  <si>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</si>
  <si>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</si>
  <si>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</si>
  <si>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</si>
  <si>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</si>
  <si>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</si>
  <si>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</si>
  <si>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</si>
  <si>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</si>
  <si>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</si>
  <si>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</si>
  <si>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</si>
  <si>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</si>
  <si>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</si>
  <si>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</si>
  <si>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</si>
  <si>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</si>
  <si>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</si>
  <si>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</si>
  <si>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</si>
  <si>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</si>
  <si>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</si>
  <si>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</si>
  <si>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</si>
  <si>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</si>
  <si>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</si>
  <si>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</si>
  <si>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</si>
  <si>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</si>
  <si>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</si>
  <si>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</si>
  <si>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</si>
  <si>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</si>
  <si>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</si>
  <si>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</si>
  <si>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</si>
  <si>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</si>
  <si>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</si>
  <si>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</si>
  <si>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</si>
  <si>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</si>
  <si>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</si>
  <si>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</si>
  <si>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</si>
  <si>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</si>
  <si>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</si>
  <si>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</si>
  <si>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</si>
  <si>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</si>
  <si>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</si>
  <si>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</si>
  <si>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</si>
  <si>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</si>
  <si>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</si>
  <si>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</si>
  <si>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</si>
  <si>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</si>
  <si>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</si>
  <si>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</si>
  <si>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</si>
  <si>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</si>
  <si>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</si>
  <si>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</si>
  <si>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</si>
  <si>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</si>
  <si>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</si>
  <si>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</si>
  <si>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</si>
  <si>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</si>
  <si>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</si>
  <si>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</si>
  <si>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</si>
  <si>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</si>
  <si>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</si>
  <si>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</si>
  <si>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</si>
  <si>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</si>
  <si>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</si>
  <si>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</si>
  <si>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</si>
  <si>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</si>
  <si>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</si>
  <si>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</si>
  <si>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</si>
  <si>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</si>
  <si>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</si>
  <si>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</si>
  <si>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</si>
  <si>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</si>
  <si>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</si>
  <si>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</si>
  <si>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</si>
  <si>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</si>
  <si>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</si>
  <si>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</si>
  <si>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</si>
  <si>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</si>
  <si>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</si>
  <si>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</si>
  <si>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</si>
  <si>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</si>
  <si>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</si>
  <si>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</si>
  <si>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</si>
  <si>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</si>
  <si>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</si>
  <si>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</si>
  <si>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</si>
  <si>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</si>
  <si>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</si>
  <si>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</si>
  <si>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</si>
  <si>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</si>
  <si>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</si>
  <si>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</si>
  <si>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</si>
  <si>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</si>
  <si>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</si>
  <si>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</si>
  <si>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</si>
  <si>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</si>
  <si>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</si>
  <si>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</si>
  <si>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</si>
  <si>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</si>
  <si>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</si>
  <si>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</si>
  <si>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</si>
  <si>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</si>
  <si>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</si>
  <si>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</si>
  <si>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</si>
  <si>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</si>
  <si>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</si>
  <si>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</si>
  <si>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</si>
  <si>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</si>
  <si>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</si>
  <si>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</si>
  <si>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</si>
  <si>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</si>
  <si>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</si>
  <si>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</si>
  <si>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</si>
  <si>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</si>
  <si>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</si>
  <si>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</si>
  <si>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</si>
  <si>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</si>
  <si>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</si>
  <si>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</si>
  <si>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</si>
  <si>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</si>
  <si>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</si>
  <si>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</si>
  <si>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</si>
  <si>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</si>
  <si>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</si>
  <si>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</si>
  <si>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</si>
  <si>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</si>
  <si>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</si>
  <si>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</si>
  <si>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</si>
  <si>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</si>
  <si>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</si>
  <si>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</si>
  <si>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</si>
  <si>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</si>
  <si>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</si>
  <si>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</si>
  <si>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</si>
  <si>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</si>
  <si>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</si>
  <si>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</si>
  <si>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</si>
  <si>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</si>
  <si>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</si>
  <si>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</si>
  <si>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</si>
  <si>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</si>
  <si>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</si>
  <si>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</si>
  <si>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</si>
  <si>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</si>
  <si>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</si>
  <si>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</si>
  <si>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</si>
  <si>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</si>
  <si>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</si>
  <si>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</si>
  <si>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</si>
  <si>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</si>
  <si>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</si>
  <si>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</si>
  <si>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</si>
  <si>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</si>
  <si>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</si>
  <si>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</si>
  <si>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</si>
  <si>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</si>
  <si>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</si>
  <si>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</si>
  <si>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</si>
  <si>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</si>
  <si>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</si>
  <si>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</si>
  <si>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</si>
  <si>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</si>
  <si>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</si>
  <si>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</si>
  <si>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</si>
  <si>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</si>
  <si>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</si>
  <si>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</si>
  <si>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</si>
  <si>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</si>
  <si>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</si>
  <si>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</si>
  <si>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</si>
  <si>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</si>
  <si>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</si>
  <si>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</si>
  <si>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</si>
  <si>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</si>
  <si>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</si>
  <si>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</si>
  <si>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</si>
  <si>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</si>
  <si>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</si>
  <si>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</si>
  <si>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</si>
  <si>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</si>
  <si>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</si>
  <si>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</si>
  <si>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</si>
  <si>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</si>
  <si>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</si>
  <si>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</si>
  <si>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</si>
  <si>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</si>
  <si>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</si>
  <si>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</si>
  <si>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</si>
  <si>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</si>
  <si>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</si>
  <si>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</si>
  <si>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</si>
  <si>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</si>
  <si>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</si>
  <si>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</si>
  <si>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</si>
  <si>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</si>
  <si>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</si>
  <si>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</si>
  <si>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</si>
  <si>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</si>
  <si>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</si>
  <si>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</si>
  <si>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</si>
  <si>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</si>
  <si>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</si>
  <si>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</si>
  <si>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</si>
  <si>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</si>
  <si>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</si>
  <si>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</si>
  <si>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</si>
  <si>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</si>
  <si>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</si>
  <si>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</si>
  <si>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</si>
  <si>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</si>
  <si>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</si>
  <si>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</si>
  <si>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</si>
  <si>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</si>
  <si>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</si>
  <si>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</si>
  <si>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</si>
  <si>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</si>
  <si>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</si>
  <si>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</si>
  <si>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</si>
  <si>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</si>
  <si>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</si>
  <si>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</si>
  <si>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</si>
  <si>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</si>
  <si>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</si>
  <si>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</si>
  <si>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</si>
  <si>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</si>
  <si>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</si>
  <si>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</si>
  <si>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</si>
  <si>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</si>
  <si>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</si>
  <si>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</si>
  <si>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</si>
  <si>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</si>
  <si>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</si>
  <si>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</si>
  <si>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</si>
  <si>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</si>
  <si>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</si>
  <si>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</si>
  <si>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</si>
  <si>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</si>
  <si>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</si>
  <si>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</si>
  <si>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</si>
  <si>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</si>
  <si>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</si>
  <si>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</si>
  <si>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</si>
  <si>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</si>
  <si>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</si>
  <si>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</si>
  <si>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</si>
  <si>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</si>
  <si>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</si>
  <si>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</si>
  <si>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</si>
  <si>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</si>
  <si>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</si>
  <si>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</si>
  <si>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</si>
  <si>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</si>
  <si>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</si>
  <si>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</si>
  <si>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</si>
  <si>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</si>
  <si>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</si>
  <si>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</si>
  <si>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</si>
  <si>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</si>
  <si>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</si>
  <si>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</si>
  <si>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</si>
  <si>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</si>
  <si>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</si>
  <si>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</si>
  <si>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</si>
  <si>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</si>
  <si>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</si>
  <si>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</si>
  <si>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</si>
  <si>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</si>
  <si>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</si>
  <si>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</si>
  <si>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</si>
  <si>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</si>
  <si>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</si>
  <si>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</si>
  <si>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</si>
  <si>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</si>
  <si>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</si>
  <si>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</si>
  <si>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</si>
  <si>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</si>
  <si>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</si>
  <si>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</si>
  <si>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</si>
  <si>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</si>
  <si>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</si>
  <si>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</si>
  <si>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</si>
  <si>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</si>
  <si>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</si>
  <si>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</si>
  <si>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</si>
  <si>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</si>
  <si>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</si>
  <si>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</si>
  <si>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</si>
  <si>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</si>
  <si>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</si>
  <si>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</si>
  <si>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</si>
  <si>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</si>
  <si>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</si>
  <si>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</si>
  <si>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</si>
  <si>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</si>
  <si>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</si>
  <si>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</si>
  <si>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</si>
  <si>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</si>
  <si>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</si>
  <si>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</si>
  <si>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</si>
  <si>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</si>
  <si>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</si>
  <si>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</si>
  <si>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</si>
  <si>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</si>
  <si>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</si>
  <si>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</si>
  <si>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</si>
  <si>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</si>
  <si>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</si>
  <si>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</si>
  <si>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</si>
  <si>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</si>
  <si>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</si>
  <si>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</si>
  <si>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</si>
  <si>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</si>
  <si>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</si>
  <si>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</si>
  <si>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</si>
  <si>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</si>
  <si>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</si>
  <si>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</si>
  <si>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</si>
  <si>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</si>
  <si>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</si>
  <si>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</si>
  <si>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</si>
  <si>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</si>
  <si>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</si>
  <si>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</si>
  <si>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</si>
  <si>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</si>
  <si>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</si>
  <si>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</si>
  <si>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</si>
  <si>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</si>
  <si>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</si>
  <si>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</si>
  <si>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</si>
  <si>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</si>
  <si>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</si>
  <si>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</si>
  <si>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</si>
  <si>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</si>
  <si>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</si>
  <si>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</si>
  <si>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</si>
  <si>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</si>
  <si>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</si>
  <si>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</si>
  <si>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</si>
  <si>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</si>
  <si>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</si>
  <si>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</si>
  <si>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</si>
  <si>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</si>
  <si>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</si>
  <si>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</si>
  <si>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</si>
  <si>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</si>
  <si>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</si>
  <si>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</si>
  <si>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</si>
  <si>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</si>
  <si>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</si>
  <si>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</si>
  <si>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</si>
  <si>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</si>
  <si>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</si>
  <si>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</si>
  <si>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</si>
  <si>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</si>
  <si>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</si>
  <si>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</si>
  <si>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</si>
  <si>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</si>
  <si>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</si>
  <si>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</si>
  <si>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</si>
  <si>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</si>
  <si>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</si>
  <si>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</si>
  <si>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</si>
  <si>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</si>
  <si>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</si>
  <si>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</si>
  <si>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</si>
  <si>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</si>
  <si>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</si>
  <si>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</si>
  <si>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</si>
  <si>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</si>
  <si>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</si>
  <si>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</si>
  <si>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</si>
  <si>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</si>
  <si>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</si>
  <si>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</si>
  <si>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</si>
  <si>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</si>
  <si>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</si>
  <si>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</si>
  <si>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</si>
  <si>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</si>
  <si>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</si>
  <si>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</si>
  <si>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</si>
  <si>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</si>
  <si>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</si>
  <si>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</si>
  <si>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</si>
  <si>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</si>
  <si>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</si>
  <si>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</si>
  <si>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</si>
  <si>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</si>
  <si>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</si>
  <si>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</si>
  <si>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</si>
  <si>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</si>
  <si>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</si>
  <si>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</si>
  <si>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</si>
  <si>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</si>
  <si>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</si>
  <si>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</si>
  <si>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</si>
  <si>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</si>
  <si>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</si>
  <si>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</si>
  <si>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</si>
  <si>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</si>
  <si>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</si>
  <si>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</si>
  <si>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</si>
  <si>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</si>
  <si>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</si>
  <si>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</si>
  <si>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</si>
  <si>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</si>
  <si>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</si>
  <si>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</si>
  <si>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</si>
  <si>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</si>
  <si>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</si>
  <si>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</si>
  <si>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</si>
  <si>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</si>
  <si>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</si>
  <si>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</si>
  <si>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</si>
  <si>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</si>
  <si>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</si>
  <si>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</si>
  <si>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</si>
  <si>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</si>
  <si>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</si>
  <si>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</si>
  <si>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</si>
  <si>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</si>
  <si>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</si>
  <si>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</si>
  <si>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</si>
  <si>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</si>
  <si>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</si>
  <si>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</si>
  <si>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</si>
  <si>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</si>
  <si>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</si>
  <si>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</si>
  <si>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</si>
  <si>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</si>
  <si>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</si>
  <si>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</si>
  <si>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</si>
  <si>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</si>
  <si>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</si>
  <si>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</si>
  <si>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</si>
  <si>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</si>
  <si>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</si>
  <si>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</si>
  <si>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</si>
  <si>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</si>
  <si>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</si>
  <si>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</si>
  <si>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</si>
  <si>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</si>
  <si>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</si>
  <si>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</si>
  <si>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</si>
  <si>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</si>
  <si>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</si>
  <si>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</si>
  <si>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</si>
  <si>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</si>
  <si>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</si>
  <si>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</si>
  <si>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</si>
  <si>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</si>
  <si>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</si>
  <si>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</si>
  <si>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</si>
  <si>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</si>
  <si>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</si>
  <si>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</si>
  <si>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</si>
  <si>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</si>
  <si>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</si>
  <si>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</si>
  <si>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</si>
  <si>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</si>
  <si>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</si>
  <si>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</si>
  <si>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</si>
  <si>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</si>
  <si>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</si>
  <si>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</si>
  <si>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</si>
  <si>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</si>
  <si>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</si>
  <si>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</si>
  <si>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</si>
  <si>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</si>
  <si>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</si>
  <si>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</si>
  <si>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</si>
  <si>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</si>
  <si>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</si>
  <si>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</si>
  <si>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</si>
  <si>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</si>
  <si>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</si>
  <si>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</si>
  <si>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</si>
  <si>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</si>
  <si>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</si>
  <si>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</si>
  <si>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</si>
  <si>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</si>
  <si>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</si>
  <si>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</si>
  <si>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</si>
  <si>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</si>
  <si>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</si>
  <si>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</si>
  <si>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</si>
  <si>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</si>
  <si>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</si>
  <si>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</si>
  <si>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</si>
  <si>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</si>
  <si>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</si>
  <si>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</si>
  <si>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</si>
  <si>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</si>
  <si>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</si>
  <si>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</si>
  <si>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</si>
  <si>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</si>
  <si>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</si>
  <si>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</si>
  <si>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</si>
  <si>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</si>
  <si>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</si>
  <si>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</si>
  <si>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</si>
  <si>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</si>
  <si>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</si>
  <si>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</si>
  <si>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</si>
  <si>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</si>
  <si>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</si>
  <si>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</si>
  <si>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</si>
  <si>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</si>
  <si>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</si>
  <si>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</si>
  <si>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</si>
  <si>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</si>
  <si>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</si>
  <si>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</si>
  <si>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</si>
  <si>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</si>
  <si>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</si>
  <si>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</si>
  <si>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</si>
  <si>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</si>
  <si>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</si>
  <si>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</si>
  <si>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</si>
  <si>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</si>
  <si>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</si>
  <si>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</si>
  <si>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</si>
  <si>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</si>
  <si>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</si>
  <si>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</si>
  <si>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</si>
  <si>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</si>
  <si>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</si>
  <si>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</si>
  <si>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</si>
  <si>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</si>
  <si>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</si>
  <si>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</si>
  <si>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</si>
  <si>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</si>
  <si>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</si>
  <si>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</si>
  <si>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</si>
  <si>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</si>
  <si>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</si>
  <si>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</si>
  <si>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</si>
  <si>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</si>
  <si>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</si>
  <si>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</si>
  <si>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</si>
  <si>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</si>
  <si>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</si>
  <si>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</si>
  <si>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</si>
  <si>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</si>
  <si>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</si>
  <si>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</si>
  <si>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</si>
  <si>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</si>
  <si>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</si>
  <si>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</si>
  <si>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</si>
  <si>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</si>
  <si>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</si>
  <si>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</si>
  <si>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</si>
  <si>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</si>
  <si>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</si>
  <si>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</si>
  <si>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</si>
  <si>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</si>
  <si>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</si>
  <si>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</si>
  <si>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</si>
  <si>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</si>
  <si>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</si>
  <si>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</si>
  <si>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</si>
  <si>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</si>
  <si>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</si>
  <si>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</si>
  <si>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</si>
  <si>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</si>
  <si>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</si>
  <si>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</si>
  <si>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</si>
  <si>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</si>
  <si>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</si>
  <si>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</si>
  <si>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</si>
  <si>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</si>
  <si>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</si>
  <si>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</si>
  <si>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</si>
  <si>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</si>
  <si>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</si>
  <si>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</si>
  <si>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</si>
  <si>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</si>
  <si>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</si>
  <si>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</si>
  <si>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</si>
  <si>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</si>
  <si>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</si>
  <si>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</si>
  <si>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</si>
  <si>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</si>
  <si>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</si>
  <si>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</si>
  <si>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</si>
  <si>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</si>
  <si>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</si>
  <si>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</si>
  <si>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</si>
  <si>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</si>
  <si>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</si>
  <si>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</si>
  <si>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</si>
  <si>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</si>
  <si>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</si>
  <si>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</si>
  <si>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</si>
  <si>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</si>
  <si>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</si>
  <si>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</si>
  <si>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</si>
  <si>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</si>
  <si>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</si>
  <si>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</si>
  <si>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</si>
  <si>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</si>
  <si>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</si>
  <si>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</si>
  <si>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</si>
  <si>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</si>
  <si>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</si>
  <si>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</si>
  <si>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</si>
  <si>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</si>
  <si>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</si>
  <si>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</si>
  <si>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</si>
  <si>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</si>
  <si>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</si>
  <si>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</si>
  <si>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</si>
  <si>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</si>
  <si>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</si>
  <si>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</si>
  <si>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</si>
  <si>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</si>
  <si>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</si>
  <si>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</si>
  <si>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</si>
  <si>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</si>
  <si>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</si>
  <si>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</si>
  <si>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</si>
  <si>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</si>
  <si>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</si>
  <si>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</si>
  <si>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</si>
  <si>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</si>
  <si>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</si>
  <si>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</si>
  <si>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</si>
  <si>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</si>
  <si>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</si>
  <si>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</si>
  <si>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</si>
  <si>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</si>
  <si>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</si>
  <si>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</si>
  <si>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</si>
  <si>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</si>
  <si>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</si>
  <si>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</si>
  <si>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</si>
  <si>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</si>
  <si>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</si>
  <si>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</si>
  <si>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</si>
  <si>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</si>
  <si>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</si>
  <si>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</si>
  <si>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</si>
  <si>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</si>
  <si>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</si>
  <si>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</si>
  <si>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</si>
  <si>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</si>
  <si>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</si>
  <si>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</si>
  <si>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</si>
  <si>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</si>
  <si>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</si>
  <si>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</si>
  <si>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</si>
  <si>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</si>
  <si>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</si>
  <si>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</si>
  <si>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</si>
  <si>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</si>
  <si>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</si>
  <si>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</si>
  <si>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</si>
  <si>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</si>
  <si>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</si>
  <si>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</si>
  <si>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</si>
  <si>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</si>
  <si>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</si>
  <si>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</si>
  <si>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</si>
  <si>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</si>
  <si>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</si>
  <si>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</si>
  <si>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</si>
  <si>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</si>
  <si>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</si>
  <si>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</si>
  <si>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</si>
  <si>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</si>
  <si>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</si>
  <si>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</si>
  <si>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</si>
  <si>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</si>
  <si>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</si>
  <si>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</si>
  <si>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</si>
  <si>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</si>
  <si>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</si>
  <si>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</si>
  <si>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</si>
  <si>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</si>
  <si>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</si>
  <si>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</si>
  <si>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</si>
  <si>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</si>
  <si>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</si>
  <si>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</si>
  <si>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</si>
  <si>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</si>
  <si>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</si>
  <si>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</si>
  <si>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</si>
  <si>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</si>
  <si>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</si>
  <si>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</si>
  <si>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</si>
  <si>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</si>
  <si>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</si>
  <si>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</si>
  <si>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</si>
  <si>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</si>
  <si>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</si>
  <si>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</si>
  <si>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</si>
  <si>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</si>
  <si>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</si>
  <si>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</si>
  <si>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</si>
  <si>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</si>
  <si>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</si>
  <si>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</si>
  <si>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</si>
  <si>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</si>
  <si>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</si>
  <si>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</si>
  <si>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</si>
  <si>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</si>
  <si>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</si>
  <si>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</si>
  <si>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</si>
  <si>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</si>
  <si>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</si>
  <si>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</si>
  <si>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</si>
  <si>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</si>
  <si>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</si>
  <si>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</si>
  <si>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</si>
  <si>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</si>
  <si>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</si>
  <si>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</si>
  <si>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</si>
  <si>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</si>
  <si>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</si>
  <si>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</si>
  <si>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</si>
  <si>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</si>
  <si>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</si>
  <si>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</si>
  <si>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</si>
  <si>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</si>
  <si>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</si>
  <si>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</si>
  <si>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</si>
  <si>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</si>
  <si>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</si>
  <si>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</si>
  <si>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</si>
  <si>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</si>
  <si>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</si>
  <si>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</si>
  <si>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</si>
  <si>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</si>
  <si>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</si>
  <si>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</si>
  <si>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</si>
  <si>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</si>
  <si>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</si>
  <si>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</si>
  <si>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</si>
  <si>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</si>
  <si>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</si>
  <si>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</si>
  <si>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</si>
  <si>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</si>
  <si>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</si>
  <si>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</si>
  <si>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</si>
  <si>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</si>
  <si>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</si>
  <si>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</si>
  <si>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</si>
  <si>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</si>
  <si>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</si>
  <si>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</si>
  <si>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</si>
  <si>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</si>
  <si>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</si>
  <si>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</si>
  <si>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</si>
  <si>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</si>
  <si>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</si>
  <si>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</si>
  <si>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</si>
  <si>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</si>
  <si>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</si>
  <si>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</si>
  <si>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</si>
  <si>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</si>
  <si>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</si>
  <si>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</si>
  <si>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</si>
  <si>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</si>
  <si>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</si>
  <si>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</si>
  <si>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</si>
  <si>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</si>
  <si>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</si>
  <si>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</si>
  <si>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</si>
  <si>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</si>
  <si>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</si>
  <si>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</si>
  <si>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</si>
  <si>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</si>
  <si>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</si>
  <si>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</si>
  <si>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</si>
  <si>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</si>
  <si>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</si>
  <si>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</si>
  <si>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</si>
  <si>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</si>
  <si>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</si>
  <si>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</si>
  <si>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</si>
  <si>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</si>
  <si>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</si>
  <si>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</si>
  <si>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</si>
  <si>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</si>
  <si>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</si>
  <si>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</si>
  <si>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</si>
  <si>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</si>
  <si>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</si>
  <si>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</si>
  <si>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</si>
  <si>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</si>
  <si>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</si>
  <si>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</si>
  <si>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</si>
  <si>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</si>
  <si>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</si>
  <si>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</si>
  <si>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</si>
  <si>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</si>
  <si>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</si>
  <si>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</si>
  <si>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</si>
  <si>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</si>
  <si>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</si>
  <si>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</si>
  <si>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</si>
  <si>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</si>
  <si>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</si>
  <si>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</si>
  <si>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</si>
  <si>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</si>
  <si>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</si>
  <si>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</si>
  <si>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</si>
  <si>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</si>
  <si>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</si>
  <si>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</si>
  <si>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</si>
  <si>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</si>
  <si>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</si>
  <si>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</si>
  <si>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</si>
  <si>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</si>
  <si>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</si>
  <si>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</si>
  <si>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</si>
  <si>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</si>
  <si>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</si>
  <si>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</si>
  <si>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</si>
  <si>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</si>
  <si>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</si>
  <si>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</si>
  <si>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</si>
  <si>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</si>
  <si>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</si>
  <si>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</si>
  <si>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</si>
  <si>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</si>
  <si>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</si>
  <si>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</si>
  <si>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</si>
  <si>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</si>
  <si>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</si>
  <si>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</si>
  <si>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</si>
  <si>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</si>
  <si>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</si>
  <si>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</si>
  <si>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</si>
  <si>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</si>
  <si>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</si>
  <si>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</si>
  <si>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</si>
  <si>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</si>
  <si>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</si>
  <si>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</si>
  <si>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</si>
  <si>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</si>
  <si>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</si>
  <si>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</si>
  <si>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</si>
  <si>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</si>
  <si>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</si>
  <si>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</si>
  <si>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</si>
  <si>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</si>
  <si>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</si>
  <si>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</si>
  <si>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</si>
  <si>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</si>
  <si>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</si>
  <si>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</si>
  <si>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</si>
  <si>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</si>
  <si>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</si>
  <si>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</si>
  <si>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</si>
  <si>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</si>
  <si>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</si>
  <si>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</si>
  <si>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</si>
  <si>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</si>
  <si>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</si>
  <si>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</si>
  <si>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</si>
  <si>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</si>
  <si>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</si>
  <si>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</si>
  <si>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</si>
  <si>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</si>
  <si>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</si>
  <si>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</si>
  <si>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</si>
  <si>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</si>
  <si>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</si>
  <si>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</si>
  <si>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</si>
  <si>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</si>
  <si>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</si>
  <si>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</si>
  <si>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</si>
  <si>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</si>
  <si>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</si>
  <si>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</si>
  <si>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</si>
  <si>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</si>
  <si>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</si>
  <si>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</si>
  <si>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</si>
  <si>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</si>
  <si>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</si>
  <si>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</si>
  <si>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</si>
  <si>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</si>
  <si>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</si>
  <si>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</si>
  <si>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</si>
  <si>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</si>
  <si>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</si>
  <si>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</si>
  <si>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</si>
  <si>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</si>
  <si>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</si>
  <si>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</si>
  <si>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</si>
  <si>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</si>
  <si>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</si>
  <si>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</si>
  <si>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</si>
  <si>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</si>
  <si>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</si>
  <si>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</si>
  <si>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</si>
  <si>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</si>
  <si>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</si>
  <si>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</si>
  <si>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</si>
  <si>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</si>
  <si>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</si>
  <si>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</si>
  <si>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</si>
  <si>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</si>
  <si>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</si>
  <si>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</si>
  <si>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</si>
  <si>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</si>
  <si>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</si>
  <si>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</si>
  <si>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</si>
  <si>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</si>
  <si>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</si>
  <si>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</si>
  <si>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</si>
  <si>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</si>
  <si>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</si>
  <si>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</si>
  <si>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</si>
  <si>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</si>
  <si>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</si>
  <si>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</si>
  <si>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</si>
  <si>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</si>
  <si>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</si>
  <si>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</si>
  <si>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</si>
  <si>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</si>
  <si>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</si>
  <si>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</si>
  <si>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</si>
  <si>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</si>
  <si>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</si>
  <si>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</si>
  <si>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</si>
  <si>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</si>
  <si>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</si>
  <si>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</si>
  <si>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</si>
  <si>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</si>
  <si>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</si>
  <si>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</si>
  <si>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</si>
  <si>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</si>
  <si>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</si>
  <si>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</si>
  <si>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</si>
  <si>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</si>
  <si>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</si>
  <si>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</si>
  <si>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</si>
  <si>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</si>
  <si>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</si>
  <si>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</si>
  <si>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</si>
  <si>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</si>
  <si>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</si>
  <si>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</si>
  <si>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</si>
  <si>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</si>
  <si>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</si>
  <si>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</si>
  <si>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</si>
  <si>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</si>
  <si>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</si>
  <si>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</si>
  <si>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</si>
  <si>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</si>
  <si>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</si>
  <si>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</si>
  <si>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</si>
  <si>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</si>
  <si>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</si>
  <si>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</si>
  <si>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</si>
  <si>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</si>
  <si>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</si>
  <si>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</si>
  <si>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</si>
  <si>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</si>
  <si>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</si>
  <si>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</si>
  <si>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</si>
  <si>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</si>
  <si>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</si>
  <si>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</si>
  <si>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</si>
  <si>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</si>
  <si>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</si>
  <si>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</si>
  <si>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</si>
  <si>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</si>
  <si>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</si>
  <si>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</si>
  <si>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</si>
  <si>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</si>
  <si>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</si>
  <si>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</si>
  <si>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</si>
  <si>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</si>
  <si>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</si>
  <si>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</si>
  <si>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</si>
  <si>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</si>
  <si>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</si>
  <si>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</si>
  <si>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</si>
  <si>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</si>
  <si>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</si>
  <si>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</si>
  <si>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</si>
  <si>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</si>
  <si>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</si>
  <si>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</si>
  <si>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</si>
  <si>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</si>
  <si>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</si>
  <si>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</si>
  <si>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</si>
  <si>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</si>
  <si>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</si>
  <si>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</si>
  <si>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</si>
  <si>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</si>
  <si>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</si>
  <si>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</si>
  <si>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</si>
  <si>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</si>
  <si>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</si>
  <si>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</si>
  <si>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</si>
  <si>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</si>
  <si>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</si>
  <si>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</si>
  <si>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</si>
  <si>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</si>
  <si>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</si>
  <si>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</si>
  <si>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</si>
  <si>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</si>
  <si>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</si>
  <si>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</si>
  <si>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</si>
  <si>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</si>
  <si>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</si>
  <si>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</si>
  <si>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</si>
  <si>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</si>
  <si>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</si>
  <si>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</si>
  <si>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</si>
  <si>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</si>
  <si>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</si>
  <si>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</si>
  <si>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</si>
  <si>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</si>
  <si>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</si>
  <si>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</si>
  <si>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</si>
  <si>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</si>
  <si>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</si>
  <si>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</si>
  <si>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</si>
  <si>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</si>
  <si>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</si>
  <si>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</si>
  <si>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</si>
  <si>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</si>
  <si>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</si>
  <si>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</si>
  <si>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</si>
  <si>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</si>
  <si>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</si>
  <si>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</si>
  <si>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</si>
  <si>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</si>
  <si>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</si>
  <si>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</si>
  <si>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</si>
  <si>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</si>
  <si>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</si>
  <si>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</si>
  <si>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</si>
  <si>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</si>
  <si>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</si>
  <si>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</si>
  <si>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</si>
  <si>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</si>
  <si>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</si>
  <si>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</si>
  <si>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</si>
  <si>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</si>
  <si>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</si>
  <si>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</si>
  <si>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</si>
  <si>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</si>
  <si>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</si>
  <si>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</si>
  <si>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</si>
  <si>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</si>
  <si>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</si>
  <si>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</si>
  <si>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</si>
  <si>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</si>
  <si>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</si>
  <si>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</si>
  <si>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</si>
  <si>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</si>
  <si>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</si>
  <si>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</si>
  <si>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</si>
  <si>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</si>
  <si>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</si>
  <si>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</si>
  <si>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</si>
  <si>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</si>
  <si>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</si>
  <si>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</si>
  <si>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</si>
  <si>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</si>
  <si>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</si>
  <si>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</si>
  <si>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</si>
  <si>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</si>
  <si>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</si>
  <si>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</si>
  <si>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</si>
  <si>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</si>
  <si>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</si>
  <si>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</si>
  <si>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</si>
  <si>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</si>
  <si>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</si>
  <si>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</si>
  <si>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</si>
  <si>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</si>
  <si>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</si>
  <si>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</si>
  <si>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</si>
  <si>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</si>
  <si>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</si>
  <si>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</si>
  <si>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</si>
  <si>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</si>
  <si>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</si>
  <si>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</si>
  <si>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</si>
  <si>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</si>
  <si>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</si>
  <si>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</si>
  <si>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</si>
  <si>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</si>
  <si>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</si>
  <si>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</si>
  <si>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</si>
  <si>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</si>
  <si>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</si>
  <si>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</si>
  <si>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</si>
  <si>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</si>
  <si>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</si>
  <si>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</si>
  <si>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</si>
  <si>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</si>
  <si>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</si>
  <si>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</si>
  <si>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</si>
  <si>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</si>
  <si>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</si>
  <si>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</si>
  <si>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</si>
  <si>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</si>
  <si>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</si>
  <si>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</si>
  <si>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</si>
  <si>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</si>
  <si>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</si>
  <si>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</si>
  <si>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</si>
  <si>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</si>
  <si>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</si>
  <si>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</si>
  <si>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</si>
  <si>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</si>
  <si>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</si>
  <si>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</si>
  <si>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</si>
  <si>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</si>
  <si>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</si>
  <si>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</si>
  <si>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</si>
  <si>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</si>
  <si>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</si>
  <si>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</si>
  <si>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</si>
  <si>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</si>
  <si>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</si>
  <si>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</si>
  <si>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</si>
  <si>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</si>
  <si>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</si>
  <si>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</si>
  <si>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</si>
  <si>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</si>
  <si>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</si>
  <si>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</si>
  <si>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</si>
  <si>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</si>
  <si>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</si>
  <si>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</si>
  <si>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</si>
  <si>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</si>
  <si>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</si>
  <si>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</si>
  <si>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</si>
  <si>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</si>
  <si>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</si>
  <si>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</si>
  <si>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</si>
  <si>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</si>
  <si>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</si>
  <si>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</si>
  <si>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</si>
  <si>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</si>
  <si>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</si>
  <si>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</si>
  <si>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</si>
  <si>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</si>
  <si>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</si>
  <si>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</si>
  <si>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</si>
  <si>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</si>
  <si>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</si>
  <si>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</si>
  <si>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</si>
  <si>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</si>
  <si>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</si>
  <si>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</si>
  <si>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</si>
  <si>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</si>
  <si>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</si>
  <si>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</si>
  <si>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</si>
  <si>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</si>
  <si>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</si>
  <si>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</si>
  <si>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</si>
  <si>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</si>
  <si>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</si>
  <si>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</si>
  <si>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</si>
  <si>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</si>
  <si>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</si>
  <si>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</si>
  <si>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</si>
  <si>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</si>
  <si>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</si>
  <si>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</si>
  <si>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</si>
  <si>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</si>
  <si>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</si>
  <si>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</si>
  <si>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</si>
  <si>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</si>
  <si>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</si>
  <si>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</si>
  <si>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</si>
  <si>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</si>
  <si>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</si>
  <si>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</si>
  <si>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</si>
  <si>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</si>
  <si>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</si>
  <si>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</si>
  <si>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</si>
  <si>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</si>
  <si>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</si>
  <si>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</si>
  <si>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</si>
  <si>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</si>
  <si>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</si>
  <si>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</si>
  <si>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</si>
  <si>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</si>
  <si>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</si>
  <si>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</si>
  <si>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</si>
  <si>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</si>
  <si>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</si>
  <si>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</si>
  <si>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</si>
  <si>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</si>
  <si>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</si>
  <si>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</si>
  <si>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</si>
  <si>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</si>
  <si>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</si>
  <si>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</si>
  <si>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</si>
  <si>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</si>
  <si>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</si>
  <si>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</si>
  <si>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</si>
  <si>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</si>
  <si>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</si>
  <si>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</si>
  <si>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</si>
  <si>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</si>
  <si>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</si>
  <si>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</si>
  <si>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</si>
  <si>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</si>
  <si>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</si>
  <si>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</si>
  <si>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</si>
  <si>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</si>
  <si>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</si>
  <si>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</si>
  <si>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</si>
  <si>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</si>
  <si>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</si>
  <si>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</si>
  <si>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</si>
  <si>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</si>
  <si>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</si>
  <si>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</si>
  <si>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</si>
  <si>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</si>
  <si>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</si>
  <si>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</si>
  <si>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</si>
  <si>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</si>
  <si>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</si>
  <si>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</si>
  <si>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</si>
  <si>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</si>
  <si>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</si>
  <si>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</si>
  <si>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</si>
  <si>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</si>
  <si>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</si>
  <si>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</si>
  <si>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</si>
  <si>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</si>
  <si>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</si>
  <si>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</si>
  <si>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</si>
  <si>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</si>
  <si>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</si>
  <si>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</si>
  <si>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</si>
  <si>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</si>
  <si>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</si>
  <si>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</si>
  <si>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</si>
  <si>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</si>
  <si>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</si>
  <si>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</si>
  <si>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</si>
  <si>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</si>
  <si>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</si>
  <si>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</si>
  <si>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</si>
  <si>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</si>
  <si>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</si>
  <si>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</si>
  <si>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</si>
  <si>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</si>
  <si>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</si>
  <si>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</si>
  <si>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</si>
  <si>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</si>
  <si>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</si>
  <si>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</si>
  <si>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</si>
  <si>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</si>
  <si>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</si>
  <si>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</si>
  <si>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</si>
  <si>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</si>
  <si>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</si>
  <si>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</si>
  <si>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</si>
  <si>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</si>
  <si>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</si>
  <si>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</si>
  <si>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</si>
  <si>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</si>
  <si>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</si>
  <si>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</si>
  <si>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</si>
  <si>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</si>
  <si>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</si>
  <si>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</si>
  <si>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</si>
  <si>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</si>
  <si>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</si>
  <si>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</si>
  <si>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</si>
  <si>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</si>
  <si>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</si>
  <si>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</si>
  <si>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</si>
  <si>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</si>
  <si>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</si>
  <si>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</si>
  <si>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</si>
  <si>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</si>
  <si>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</si>
  <si>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</si>
  <si>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</si>
  <si>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</si>
  <si>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</si>
  <si>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</si>
  <si>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</si>
  <si>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</si>
  <si>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</si>
  <si>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</si>
  <si>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</si>
  <si>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</si>
  <si>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</si>
  <si>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</si>
  <si>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</si>
  <si>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</si>
  <si>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</si>
  <si>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</si>
  <si>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</si>
  <si>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</si>
  <si>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</si>
  <si>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</si>
  <si>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</si>
  <si>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</si>
  <si>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</si>
  <si>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</si>
  <si>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</si>
  <si>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</si>
  <si>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</si>
  <si>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</si>
  <si>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</si>
  <si>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</si>
  <si>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</si>
  <si>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</si>
  <si>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</si>
  <si>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</si>
  <si>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</si>
  <si>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</si>
  <si>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</si>
  <si>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</si>
  <si>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</si>
  <si>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</si>
  <si>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</si>
  <si>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</si>
  <si>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</si>
  <si>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</si>
  <si>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</si>
  <si>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</si>
  <si>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</si>
  <si>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</si>
  <si>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</si>
  <si>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</si>
  <si>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</si>
  <si>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</si>
  <si>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</si>
  <si>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</si>
  <si>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</si>
  <si>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</si>
  <si>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</si>
  <si>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</si>
  <si>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</si>
  <si>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</si>
  <si>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</si>
  <si>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</si>
  <si>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</si>
  <si>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</si>
  <si>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</si>
  <si>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</si>
  <si>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</si>
  <si>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</si>
  <si>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</si>
  <si>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</si>
  <si>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</si>
  <si>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</si>
  <si>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</si>
  <si>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</si>
  <si>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</si>
  <si>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</si>
  <si>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</si>
  <si>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</si>
  <si>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</si>
  <si>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</si>
  <si>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</si>
  <si>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</si>
  <si>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</si>
  <si>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</si>
  <si>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</si>
  <si>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</si>
  <si>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</si>
  <si>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</si>
  <si>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</si>
  <si>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</si>
  <si>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</si>
  <si>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</si>
  <si>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</si>
  <si>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</si>
  <si>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</si>
  <si>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</si>
  <si>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</si>
  <si>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</si>
  <si>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</si>
  <si>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</si>
  <si>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</si>
  <si>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</si>
  <si>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</si>
  <si>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</si>
  <si>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</si>
  <si>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</si>
  <si>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</si>
  <si>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</si>
  <si>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</si>
  <si>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</si>
  <si>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</si>
  <si>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</si>
  <si>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</si>
  <si>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</si>
  <si>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</si>
  <si>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</si>
  <si>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</si>
  <si>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</si>
  <si>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</si>
  <si>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</si>
  <si>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</si>
  <si>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</si>
  <si>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</si>
  <si>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</si>
  <si>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</si>
  <si>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</si>
  <si>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</si>
  <si>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</si>
  <si>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</si>
  <si>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</si>
  <si>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</si>
  <si>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</si>
  <si>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</si>
  <si>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</si>
  <si>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</si>
  <si>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</si>
  <si>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</si>
  <si>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</si>
  <si>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</si>
  <si>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</si>
  <si>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</si>
  <si>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</si>
  <si>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</si>
  <si>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</si>
  <si>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</si>
  <si>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</si>
  <si>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</si>
  <si>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</si>
  <si>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</si>
  <si>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</si>
  <si>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</si>
  <si>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</si>
  <si>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</si>
  <si>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</si>
  <si>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</si>
  <si>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</si>
  <si>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</si>
  <si>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</si>
  <si>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</si>
  <si>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</si>
  <si>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</si>
  <si>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</si>
  <si>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</si>
  <si>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</si>
  <si>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</si>
  <si>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</si>
  <si>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</si>
  <si>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</si>
  <si>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</si>
  <si>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</si>
  <si>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</si>
  <si>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</si>
  <si>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</si>
  <si>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</si>
  <si>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</si>
  <si>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</si>
  <si>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</si>
  <si>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</si>
  <si>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</si>
  <si>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</si>
  <si>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</si>
  <si>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</si>
  <si>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</si>
  <si>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</si>
  <si>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</si>
  <si>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</si>
  <si>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</si>
  <si>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</si>
  <si>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</si>
  <si>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</si>
  <si>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</si>
  <si>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</si>
  <si>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</si>
  <si>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</si>
  <si>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</si>
  <si>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</si>
  <si>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</si>
  <si>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</si>
  <si>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</si>
  <si>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</si>
  <si>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</si>
  <si>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</si>
  <si>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</si>
  <si>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</si>
  <si>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</si>
  <si>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</si>
  <si>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</si>
  <si>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</si>
  <si>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</si>
  <si>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</si>
  <si>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</si>
  <si>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</si>
  <si>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</si>
  <si>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</si>
  <si>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</si>
  <si>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</si>
  <si>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</si>
  <si>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</si>
  <si>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</si>
  <si>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</si>
  <si>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</si>
  <si>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</si>
  <si>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</si>
  <si>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</si>
  <si>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</si>
  <si>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</si>
  <si>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</si>
  <si>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</si>
  <si>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</si>
  <si>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</si>
  <si>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</si>
  <si>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</si>
  <si>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</si>
  <si>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</si>
  <si>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</si>
  <si>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</si>
  <si>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</si>
  <si>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</si>
  <si>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</si>
  <si>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</si>
  <si>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</si>
  <si>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</si>
  <si>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</si>
  <si>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</si>
  <si>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</si>
  <si>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</si>
  <si>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</si>
  <si>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</si>
  <si>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</si>
  <si>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</si>
  <si>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</si>
  <si>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</si>
  <si>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</si>
  <si>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</si>
  <si>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</si>
  <si>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</si>
  <si>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</si>
  <si>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</si>
  <si>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</si>
  <si>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</si>
  <si>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</si>
  <si>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</si>
  <si>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</si>
  <si>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</si>
  <si>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</si>
  <si>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</si>
  <si>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</si>
  <si>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</si>
  <si>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</si>
  <si>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</si>
  <si>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</si>
  <si>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</si>
  <si>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</si>
  <si>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</si>
  <si>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</si>
  <si>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</si>
  <si>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</si>
  <si>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</si>
  <si>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</si>
  <si>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</si>
  <si>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</si>
  <si>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</si>
  <si>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</si>
  <si>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</si>
  <si>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</si>
  <si>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</si>
  <si>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</si>
  <si>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</si>
  <si>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</si>
  <si>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</si>
  <si>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</si>
  <si>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</si>
  <si>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</si>
  <si>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</si>
  <si>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</si>
  <si>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</si>
  <si>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</si>
  <si>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</si>
  <si>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</si>
  <si>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</si>
  <si>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</si>
  <si>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</si>
  <si>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</si>
  <si>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</si>
  <si>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</si>
  <si>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</si>
  <si>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</si>
  <si>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</si>
  <si>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</si>
  <si>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</si>
  <si>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</si>
  <si>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</si>
  <si>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</si>
  <si>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</si>
  <si>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</si>
  <si>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</si>
  <si>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</si>
  <si>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</si>
  <si>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</si>
  <si>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</si>
  <si>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</si>
  <si>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</si>
  <si>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</si>
  <si>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</si>
  <si>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</si>
  <si>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</si>
  <si>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</si>
  <si>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</si>
  <si>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</si>
  <si>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</si>
  <si>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</si>
  <si>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</si>
  <si>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</si>
  <si>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</si>
  <si>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</si>
  <si>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</si>
  <si>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</si>
  <si>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</si>
  <si>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</si>
  <si>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</si>
  <si>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</si>
  <si>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</si>
  <si>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</si>
  <si>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</si>
  <si>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</si>
  <si>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</si>
  <si>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</si>
  <si>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</si>
  <si>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</si>
  <si>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</si>
  <si>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</si>
  <si>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</si>
  <si>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</si>
  <si>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</si>
  <si>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</si>
  <si>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</si>
  <si>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</si>
  <si>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</si>
  <si>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</si>
  <si>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</si>
  <si>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</si>
  <si>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</si>
  <si>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</si>
  <si>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</si>
  <si>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</si>
  <si>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</si>
  <si>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</si>
  <si>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</si>
  <si>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</si>
  <si>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</si>
  <si>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</si>
  <si>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</si>
  <si>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</si>
  <si>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</si>
  <si>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</si>
  <si>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</si>
  <si>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</si>
  <si>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</si>
  <si>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</si>
  <si>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</si>
  <si>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</si>
  <si>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</si>
  <si>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</si>
  <si>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</si>
  <si>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</si>
  <si>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</si>
  <si>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</si>
  <si>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</si>
  <si>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</si>
  <si>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</si>
  <si>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</si>
  <si>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</si>
  <si>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</si>
  <si>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</si>
  <si>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</si>
  <si>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</si>
  <si>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</si>
  <si>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</si>
  <si>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</si>
  <si>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</si>
  <si>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</si>
  <si>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</si>
  <si>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</si>
  <si>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</si>
  <si>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</si>
  <si>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</si>
  <si>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</si>
  <si>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</si>
  <si>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</si>
  <si>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</si>
  <si>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</si>
  <si>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</si>
  <si>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</si>
  <si>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</si>
  <si>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</si>
  <si>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</si>
  <si>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</si>
  <si>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</si>
  <si>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</si>
  <si>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</si>
  <si>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</si>
  <si>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</si>
  <si>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</si>
  <si>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</si>
  <si>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</si>
  <si>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</si>
  <si>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</si>
  <si>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</si>
  <si>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</si>
  <si>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</si>
  <si>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</si>
  <si>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</si>
  <si>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</si>
  <si>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</si>
  <si>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</si>
  <si>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</si>
  <si>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</si>
  <si>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</si>
  <si>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</si>
  <si>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</si>
  <si>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</si>
  <si>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</si>
  <si>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</si>
  <si>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</si>
  <si>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</si>
  <si>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</si>
  <si>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</si>
  <si>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</si>
  <si>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</si>
  <si>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</si>
  <si>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</si>
  <si>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</si>
  <si>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</si>
  <si>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</si>
  <si>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</si>
  <si>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</si>
  <si>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</si>
  <si>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</si>
  <si>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</si>
  <si>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</si>
  <si>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</si>
  <si>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</si>
  <si>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</si>
  <si>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</si>
  <si>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</si>
  <si>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</si>
  <si>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</si>
  <si>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</si>
  <si>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</si>
  <si>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</si>
  <si>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</si>
  <si>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</si>
  <si>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</si>
  <si>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</si>
  <si>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</si>
  <si>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</si>
  <si>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</si>
  <si>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</si>
  <si>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</si>
  <si>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</si>
  <si>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</si>
  <si>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</si>
  <si>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</si>
  <si>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</si>
  <si>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</si>
  <si>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</si>
  <si>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</si>
  <si>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</si>
  <si>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</si>
  <si>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</si>
  <si>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</si>
  <si>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</si>
  <si>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</si>
  <si>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</si>
  <si>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</si>
  <si>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</si>
  <si>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</si>
  <si>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</si>
  <si>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</si>
  <si>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</si>
  <si>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</si>
  <si>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</si>
  <si>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</si>
  <si>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</si>
  <si>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</si>
  <si>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</si>
  <si>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</si>
  <si>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</si>
  <si>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</si>
  <si>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</si>
  <si>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</si>
  <si>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</si>
  <si>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</si>
  <si>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</si>
  <si>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</si>
  <si>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</si>
  <si>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</si>
  <si>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</si>
  <si>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</si>
  <si>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</si>
  <si>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</si>
  <si>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</si>
  <si>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</si>
  <si>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</si>
  <si>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</si>
  <si>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</si>
  <si>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</si>
  <si>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</si>
  <si>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</si>
  <si>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</si>
  <si>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</si>
  <si>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</si>
  <si>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</si>
  <si>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</si>
  <si>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</si>
  <si>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</si>
  <si>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</si>
  <si>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</si>
  <si>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</si>
  <si>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</si>
  <si>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</si>
  <si>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</si>
  <si>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</si>
  <si>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</si>
  <si>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</si>
  <si>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</si>
  <si>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</si>
  <si>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</si>
  <si>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</si>
  <si>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</si>
  <si>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</si>
  <si>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</si>
  <si>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</si>
  <si>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</si>
  <si>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</si>
  <si>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</si>
  <si>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</si>
  <si>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</si>
  <si>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</si>
  <si>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</si>
  <si>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</si>
  <si>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</si>
  <si>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</si>
  <si>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</si>
  <si>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</si>
  <si>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</si>
  <si>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</si>
  <si>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</si>
  <si>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</si>
  <si>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</si>
  <si>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</si>
  <si>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</si>
  <si>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</si>
  <si>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</si>
  <si>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</si>
  <si>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</si>
  <si>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</si>
  <si>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</si>
  <si>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</si>
  <si>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</si>
  <si>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</si>
  <si>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</si>
  <si>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</si>
  <si>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</si>
  <si>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</si>
  <si>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</si>
  <si>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</si>
  <si>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</si>
  <si>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</si>
  <si>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</si>
  <si>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</si>
  <si>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</si>
  <si>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</si>
  <si>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</si>
  <si>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</si>
  <si>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</si>
  <si>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</si>
  <si>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</si>
  <si>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</si>
  <si>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</si>
  <si>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</si>
  <si>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</si>
  <si>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</si>
  <si>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</si>
  <si>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</si>
  <si>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</si>
  <si>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</si>
  <si>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</si>
  <si>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</si>
  <si>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</si>
  <si>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</si>
  <si>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</si>
  <si>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</si>
  <si>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</si>
  <si>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</si>
  <si>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</si>
  <si>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</si>
  <si>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</si>
  <si>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</si>
  <si>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</si>
  <si>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</si>
  <si>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</si>
  <si>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</si>
  <si>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</si>
  <si>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</si>
  <si>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</si>
  <si>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</si>
  <si>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</si>
  <si>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</si>
  <si>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</si>
  <si>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</si>
  <si>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</si>
  <si>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</si>
  <si>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</si>
  <si>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</si>
  <si>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</si>
  <si>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</si>
  <si>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</si>
  <si>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</si>
  <si>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</si>
  <si>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</si>
  <si>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</si>
  <si>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</si>
  <si>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</si>
  <si>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</si>
  <si>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</si>
  <si>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</si>
  <si>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</si>
  <si>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</si>
  <si>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</si>
  <si>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</si>
  <si>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</si>
  <si>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</si>
  <si>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</si>
  <si>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</si>
  <si>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</si>
  <si>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</si>
  <si>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</si>
  <si>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</si>
  <si>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</si>
  <si>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</si>
  <si>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</si>
  <si>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</si>
  <si>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</si>
  <si>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</si>
  <si>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</si>
  <si>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</si>
  <si>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</si>
  <si>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</si>
  <si>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</si>
  <si>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</si>
  <si>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</si>
  <si>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</si>
  <si>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</si>
  <si>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</si>
  <si>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</si>
  <si>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</si>
  <si>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</si>
  <si>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</si>
  <si>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</si>
  <si>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</si>
  <si>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</si>
  <si>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</si>
  <si>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</si>
  <si>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</si>
  <si>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</si>
  <si>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</si>
  <si>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</si>
  <si>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</si>
  <si>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</si>
  <si>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</si>
  <si>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</si>
  <si>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</si>
  <si>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</si>
  <si>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</si>
  <si>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</si>
  <si>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</si>
  <si>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</si>
  <si>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</si>
  <si>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</si>
  <si>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</si>
  <si>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</si>
  <si>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</si>
  <si>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</si>
  <si>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</si>
  <si>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</si>
  <si>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</si>
  <si>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</si>
  <si>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</si>
  <si>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</si>
  <si>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</si>
  <si>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</si>
  <si>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</si>
  <si>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</si>
  <si>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</si>
  <si>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</si>
  <si>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</si>
  <si>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</si>
  <si>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</si>
  <si>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</si>
  <si>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</si>
  <si>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</si>
  <si>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</si>
  <si>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</si>
  <si>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</si>
  <si>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</si>
  <si>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</si>
  <si>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</si>
  <si>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</si>
  <si>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</si>
  <si>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</si>
  <si>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</si>
  <si>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</si>
  <si>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</si>
  <si>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</si>
  <si>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</si>
  <si>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</si>
  <si>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</si>
  <si>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</si>
  <si>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</si>
  <si>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</si>
  <si>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</si>
  <si>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</si>
  <si>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</si>
  <si>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</si>
  <si>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</si>
  <si>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</si>
  <si>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</si>
  <si>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</si>
  <si>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</si>
  <si>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</si>
  <si>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</si>
  <si>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</si>
  <si>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</si>
  <si>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</si>
  <si>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</si>
  <si>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</si>
  <si>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</si>
  <si>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</si>
  <si>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</si>
  <si>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</si>
  <si>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</si>
  <si>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</si>
  <si>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</si>
  <si>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</si>
  <si>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</si>
  <si>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</si>
  <si>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</si>
  <si>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</si>
  <si>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</si>
  <si>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</si>
  <si>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</si>
  <si>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</si>
  <si>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</si>
  <si>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</si>
  <si>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</si>
  <si>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</si>
  <si>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</si>
  <si>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</si>
  <si>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</si>
  <si>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</si>
  <si>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</si>
  <si>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</si>
  <si>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</si>
  <si>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</si>
  <si>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</si>
  <si>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</si>
  <si>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</si>
  <si>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</si>
  <si>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</si>
  <si>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</si>
  <si>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</si>
  <si>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</si>
  <si>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</si>
  <si>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</si>
  <si>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</si>
  <si>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</si>
  <si>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</si>
  <si>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</si>
  <si>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</si>
  <si>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</si>
  <si>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</si>
  <si>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</si>
  <si>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</si>
  <si>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</si>
  <si>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</si>
  <si>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</si>
  <si>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</si>
  <si>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</si>
  <si>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</si>
  <si>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</si>
  <si>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</si>
  <si>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</si>
  <si>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</si>
  <si>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</si>
  <si>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</si>
  <si>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</si>
  <si>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</si>
  <si>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</si>
  <si>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</si>
  <si>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</si>
  <si>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</si>
  <si>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</si>
  <si>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</si>
  <si>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</si>
  <si>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</si>
  <si>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</si>
  <si>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</si>
  <si>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</si>
  <si>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</si>
  <si>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</si>
  <si>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</si>
  <si>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</si>
  <si>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</si>
  <si>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</si>
  <si>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</si>
  <si>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</si>
  <si>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</si>
  <si>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</si>
  <si>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</si>
  <si>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</si>
  <si>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</si>
  <si>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</si>
  <si>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</si>
  <si>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</si>
  <si>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</si>
  <si>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</si>
  <si>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</si>
  <si>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</si>
  <si>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</si>
  <si>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</si>
  <si>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</si>
  <si>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</si>
  <si>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</si>
  <si>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</si>
  <si>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</si>
  <si>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</si>
  <si>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</si>
  <si>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</si>
  <si>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</si>
  <si>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</si>
  <si>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</si>
  <si>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</si>
  <si>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</si>
  <si>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</si>
  <si>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</si>
  <si>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</si>
  <si>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</si>
  <si>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</si>
  <si>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</si>
  <si>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</si>
  <si>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</si>
  <si>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</si>
  <si>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</si>
  <si>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</si>
  <si>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</si>
  <si>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</si>
  <si>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</si>
  <si>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</si>
  <si>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</si>
  <si>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</si>
  <si>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</si>
  <si>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</si>
  <si>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</si>
  <si>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</si>
  <si>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</si>
  <si>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</si>
  <si>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</si>
  <si>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</si>
  <si>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</si>
  <si>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</si>
  <si>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</si>
  <si>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</si>
  <si>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</si>
  <si>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</si>
  <si>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</si>
  <si>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</si>
  <si>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</si>
  <si>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</si>
  <si>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</si>
  <si>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</si>
  <si>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</si>
  <si>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</si>
  <si>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</si>
  <si>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</si>
  <si>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</si>
  <si>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</si>
  <si>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</si>
  <si>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</si>
  <si>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</si>
  <si>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</si>
  <si>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</si>
  <si>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</si>
  <si>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</si>
  <si>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</si>
  <si>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</si>
  <si>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</si>
  <si>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</si>
  <si>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</si>
  <si>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</si>
  <si>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</si>
  <si>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</si>
  <si>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</si>
  <si>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</si>
  <si>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</si>
  <si>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</si>
  <si>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</si>
  <si>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</si>
  <si>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</si>
  <si>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</si>
  <si>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</si>
  <si>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</si>
  <si>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</si>
  <si>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</si>
  <si>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</si>
  <si>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</si>
  <si>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</si>
  <si>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</si>
  <si>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</si>
  <si>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</si>
  <si>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</si>
  <si>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</si>
  <si>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</si>
  <si>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</si>
  <si>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</si>
  <si>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</si>
  <si>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</si>
  <si>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</si>
  <si>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</si>
  <si>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</si>
  <si>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</si>
  <si>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</si>
  <si>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</si>
  <si>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</si>
  <si>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</si>
  <si>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</si>
  <si>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</si>
  <si>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</si>
  <si>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</si>
  <si>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</si>
  <si>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</si>
  <si>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</si>
  <si>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</si>
  <si>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</si>
  <si>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</si>
  <si>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</si>
  <si>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</si>
  <si>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</si>
  <si>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</si>
  <si>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</si>
  <si>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</si>
  <si>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</si>
  <si>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</si>
  <si>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</si>
  <si>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</si>
  <si>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</si>
  <si>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</si>
  <si>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</si>
  <si>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</si>
  <si>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</si>
  <si>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</si>
  <si>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</si>
  <si>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</si>
  <si>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</si>
  <si>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</si>
  <si>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</si>
  <si>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</si>
  <si>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</si>
  <si>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</si>
  <si>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</si>
  <si>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</si>
  <si>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</si>
  <si>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</si>
  <si>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</si>
  <si>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</si>
  <si>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</si>
  <si>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</si>
  <si>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</si>
  <si>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</si>
  <si>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</si>
  <si>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</si>
  <si>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</si>
  <si>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</si>
  <si>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</si>
  <si>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</si>
  <si>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</si>
  <si>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</si>
  <si>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</si>
  <si>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</si>
  <si>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</si>
  <si>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</si>
  <si>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</si>
  <si>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</si>
  <si>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</si>
  <si>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</si>
  <si>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</si>
  <si>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</si>
  <si>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</si>
  <si>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</si>
  <si>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</si>
  <si>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</si>
  <si>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</si>
  <si>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</si>
  <si>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</si>
  <si>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</si>
  <si>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</si>
  <si>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</si>
  <si>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</si>
  <si>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</si>
  <si>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</si>
  <si>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</si>
  <si>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</si>
  <si>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</si>
  <si>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</si>
  <si>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</si>
  <si>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</si>
  <si>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</si>
  <si>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</si>
  <si>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</si>
  <si>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</si>
  <si>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</si>
  <si>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</si>
  <si>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</si>
  <si>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</si>
  <si>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</si>
  <si>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</si>
  <si>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</si>
  <si>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</si>
  <si>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</si>
  <si>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</si>
  <si>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</si>
  <si>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</si>
  <si>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</si>
  <si>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</si>
  <si>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</si>
  <si>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</si>
  <si>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</si>
  <si>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</si>
  <si>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</si>
  <si>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</si>
  <si>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</si>
  <si>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</si>
  <si>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</si>
  <si>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</si>
  <si>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</si>
  <si>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</si>
  <si>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</si>
  <si>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</si>
  <si>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</si>
  <si>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</si>
  <si>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</si>
  <si>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</si>
  <si>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</si>
  <si>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</si>
  <si>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</si>
  <si>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</si>
  <si>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</si>
  <si>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</si>
  <si>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</si>
  <si>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</si>
  <si>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</si>
  <si>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</si>
  <si>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</si>
  <si>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</si>
  <si>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</si>
  <si>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</si>
  <si>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</si>
  <si>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</si>
  <si>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</si>
  <si>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</si>
  <si>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</si>
  <si>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</si>
  <si>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</si>
  <si>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</si>
  <si>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</si>
  <si>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</si>
  <si>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</si>
  <si>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</si>
  <si>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</si>
  <si>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</si>
  <si>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</si>
  <si>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</si>
  <si>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</si>
  <si>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</si>
  <si>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</si>
  <si>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</si>
  <si>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</si>
  <si>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</si>
  <si>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</si>
  <si>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</si>
  <si>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</si>
  <si>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</si>
  <si>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</si>
  <si>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</si>
  <si>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</si>
  <si>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</si>
  <si>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</si>
  <si>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</si>
  <si>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</si>
  <si>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</si>
  <si>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</si>
  <si>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</si>
  <si>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</si>
  <si>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</si>
  <si>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</si>
  <si>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</si>
  <si>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</si>
  <si>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</si>
  <si>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</si>
  <si>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</si>
  <si>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</si>
  <si>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</si>
  <si>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</si>
  <si>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</si>
  <si>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</si>
  <si>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</si>
  <si>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</si>
  <si>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</si>
  <si>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</si>
  <si>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</si>
  <si>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</si>
  <si>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</si>
  <si>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</si>
  <si>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</si>
  <si>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</si>
  <si>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</si>
  <si>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</si>
  <si>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</si>
  <si>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</si>
  <si>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</si>
  <si>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</si>
  <si>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</si>
  <si>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</si>
  <si>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</si>
  <si>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</si>
  <si>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</si>
  <si>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</si>
  <si>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</si>
  <si>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</si>
  <si>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</si>
  <si>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</si>
  <si>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</si>
  <si>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</si>
  <si>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</si>
  <si>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</si>
  <si>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</si>
  <si>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</si>
  <si>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</si>
  <si>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</si>
  <si>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</si>
  <si>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</si>
  <si>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</si>
  <si>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</si>
  <si>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</si>
  <si>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</si>
  <si>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</si>
  <si>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</si>
  <si>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</si>
  <si>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</si>
  <si>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</si>
  <si>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</si>
  <si>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</si>
  <si>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</si>
  <si>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</si>
  <si>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</si>
  <si>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</si>
  <si>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</si>
  <si>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</si>
  <si>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</si>
  <si>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</si>
  <si>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</si>
  <si>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</si>
  <si>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</si>
  <si>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</si>
  <si>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</si>
  <si>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</si>
  <si>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</si>
  <si>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</si>
  <si>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</si>
  <si>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</si>
  <si>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</si>
  <si>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</si>
  <si>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</si>
  <si>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</si>
  <si>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</si>
  <si>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</si>
  <si>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</si>
  <si>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</si>
  <si>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</si>
  <si>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</si>
  <si>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</si>
  <si>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</si>
  <si>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</si>
  <si>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</si>
  <si>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</si>
  <si>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</si>
  <si>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</si>
  <si>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</si>
  <si>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</si>
  <si>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</si>
  <si>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</si>
  <si>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</si>
  <si>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</si>
  <si>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</si>
  <si>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</si>
  <si>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</si>
  <si>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</si>
  <si>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</si>
  <si>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</si>
  <si>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</si>
  <si>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</si>
  <si>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</si>
  <si>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</si>
  <si>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</si>
  <si>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</si>
  <si>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</si>
  <si>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</si>
  <si>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</si>
  <si>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</si>
  <si>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</si>
  <si>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</si>
  <si>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</si>
  <si>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</si>
  <si>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</si>
  <si>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</si>
  <si>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</si>
  <si>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</si>
  <si>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</si>
  <si>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</si>
  <si>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</si>
  <si>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</si>
  <si>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</si>
  <si>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</si>
  <si>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</si>
  <si>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</si>
  <si>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</si>
  <si>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</si>
  <si>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</si>
  <si>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</si>
  <si>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</si>
  <si>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</si>
  <si>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</si>
  <si>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</si>
  <si>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</si>
  <si>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</si>
  <si>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</si>
  <si>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</si>
  <si>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</si>
  <si>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</si>
  <si>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</si>
  <si>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</si>
  <si>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</si>
  <si>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</si>
  <si>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</si>
  <si>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</si>
  <si>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</si>
  <si>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</si>
  <si>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</si>
  <si>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</si>
  <si>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</si>
  <si>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</si>
  <si>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</si>
  <si>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</si>
  <si>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</si>
  <si>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</si>
  <si>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</si>
  <si>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</si>
  <si>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</si>
  <si>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</si>
  <si>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</si>
  <si>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</si>
  <si>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</si>
  <si>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</si>
  <si>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</si>
  <si>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</si>
  <si>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</si>
  <si>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</si>
  <si>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</si>
  <si>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</si>
  <si>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</si>
  <si>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</si>
  <si>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</si>
  <si>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</si>
  <si>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</si>
  <si>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</si>
  <si>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</si>
  <si>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</si>
  <si>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</si>
  <si>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</si>
  <si>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</si>
  <si>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</si>
  <si>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</si>
  <si>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</si>
  <si>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</si>
  <si>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</si>
  <si>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</si>
  <si>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</si>
  <si>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</si>
  <si>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</si>
  <si>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</si>
  <si>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</si>
  <si>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</si>
  <si>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</si>
  <si>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</si>
  <si>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</si>
  <si>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</si>
  <si>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</si>
  <si>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</si>
  <si>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</si>
  <si>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</si>
  <si>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</si>
  <si>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</si>
  <si>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</si>
  <si>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</si>
  <si>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</si>
  <si>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</si>
  <si>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</si>
  <si>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</si>
  <si>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</si>
  <si>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</si>
  <si>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</si>
  <si>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</si>
  <si>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</si>
  <si>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</si>
  <si>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</si>
  <si>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</si>
  <si>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</si>
  <si>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</si>
  <si>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</si>
  <si>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</si>
  <si>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</si>
  <si>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</si>
  <si>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</si>
  <si>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</si>
  <si>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</si>
  <si>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</si>
  <si>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</si>
  <si>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</si>
  <si>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</si>
  <si>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</si>
  <si>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</si>
  <si>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</si>
  <si>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</si>
  <si>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</si>
  <si>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</si>
  <si>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</si>
  <si>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</si>
  <si>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</si>
  <si>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</si>
  <si>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</si>
  <si>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</si>
  <si>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</si>
  <si>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</si>
  <si>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</si>
  <si>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</si>
  <si>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</si>
  <si>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</si>
  <si>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</si>
  <si>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</si>
  <si>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</si>
  <si>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</si>
  <si>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</si>
  <si>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</si>
  <si>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</si>
  <si>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</si>
  <si>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</si>
  <si>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</si>
  <si>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</si>
  <si>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</si>
  <si>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</si>
  <si>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</si>
  <si>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</si>
  <si>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</si>
  <si>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</si>
  <si>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</si>
  <si>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</si>
  <si>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</si>
  <si>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</si>
  <si>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</si>
  <si>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</si>
  <si>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</si>
  <si>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</si>
  <si>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</si>
  <si>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</si>
  <si>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</si>
  <si>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</si>
  <si>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</si>
  <si>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</si>
  <si>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</si>
  <si>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</si>
  <si>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</si>
  <si>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</si>
  <si>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</si>
  <si>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</si>
  <si>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</si>
  <si>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</si>
  <si>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</si>
  <si>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</si>
  <si>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</si>
  <si>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</si>
  <si>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</si>
  <si>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</si>
  <si>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</si>
  <si>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</si>
  <si>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</si>
  <si>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</si>
  <si>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</si>
  <si>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</si>
  <si>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</si>
  <si>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</si>
  <si>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</si>
  <si>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</si>
  <si>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</si>
  <si>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</si>
  <si>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</si>
  <si>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</si>
  <si>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</si>
  <si>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</si>
  <si>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</si>
  <si>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</si>
  <si>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</si>
  <si>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</si>
  <si>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</si>
  <si>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</si>
  <si>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</si>
  <si>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</si>
  <si>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</si>
  <si>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</si>
  <si>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</si>
  <si>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</si>
  <si>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</si>
  <si>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</si>
  <si>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</si>
  <si>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</si>
  <si>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</si>
  <si>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</si>
  <si>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</si>
  <si>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</si>
  <si>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</si>
  <si>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</si>
  <si>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</si>
  <si>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</si>
  <si>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</si>
  <si>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</si>
  <si>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</si>
  <si>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</si>
  <si>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</si>
  <si>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</si>
  <si>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</si>
  <si>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</si>
  <si>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</si>
  <si>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</si>
  <si>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</si>
  <si>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</si>
  <si>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</si>
  <si>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</si>
  <si>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</si>
  <si>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</si>
  <si>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</si>
  <si>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</si>
  <si>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</si>
  <si>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</si>
  <si>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</si>
  <si>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</si>
  <si>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</si>
  <si>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</si>
  <si>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</si>
  <si>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</si>
  <si>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</si>
  <si>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</si>
  <si>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</si>
  <si>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</si>
  <si>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</si>
  <si>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</si>
  <si>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</si>
  <si>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</si>
  <si>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</si>
  <si>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</si>
  <si>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</si>
  <si>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</si>
  <si>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</si>
  <si>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</si>
  <si>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</si>
  <si>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</si>
  <si>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</si>
  <si>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</si>
  <si>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</si>
  <si>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</si>
  <si>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</si>
  <si>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</si>
  <si>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</si>
  <si>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</si>
  <si>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</si>
  <si>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</si>
  <si>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</si>
  <si>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</si>
  <si>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</si>
  <si>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</si>
  <si>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</si>
  <si>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</si>
  <si>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</si>
  <si>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</si>
  <si>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</si>
  <si>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</si>
  <si>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</si>
  <si>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</si>
  <si>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</si>
  <si>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</si>
  <si>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</si>
  <si>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</si>
  <si>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</si>
  <si>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</si>
  <si>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</si>
  <si>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</si>
  <si>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</si>
  <si>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</si>
  <si>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</si>
  <si>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</si>
  <si>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</si>
  <si>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</si>
  <si>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</si>
  <si>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</si>
  <si>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</si>
  <si>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</si>
  <si>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</si>
  <si>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</si>
  <si>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</si>
  <si>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</si>
  <si>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</si>
  <si>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</si>
  <si>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</si>
  <si>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</si>
  <si>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</si>
  <si>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</si>
  <si>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</si>
  <si>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</si>
  <si>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</si>
  <si>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</si>
  <si>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</si>
  <si>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</si>
  <si>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</si>
  <si>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</si>
  <si>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</si>
  <si>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</si>
  <si>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</si>
  <si>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</si>
  <si>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</si>
  <si>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</si>
  <si>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</si>
  <si>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</si>
  <si>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</si>
  <si>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</si>
  <si>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</si>
  <si>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</si>
  <si>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</si>
  <si>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</si>
  <si>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</si>
  <si>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</si>
  <si>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</si>
  <si>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</si>
  <si>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</si>
  <si>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</si>
  <si>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</si>
  <si>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</si>
  <si>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</si>
  <si>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</si>
  <si>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</si>
  <si>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</si>
  <si>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</si>
  <si>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</si>
  <si>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</si>
  <si>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</si>
  <si>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</si>
  <si>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</si>
  <si>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</si>
  <si>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</si>
  <si>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</si>
  <si>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</si>
  <si>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</si>
  <si>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</si>
  <si>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</si>
  <si>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</si>
  <si>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</si>
  <si>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</si>
  <si>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</si>
  <si>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</si>
  <si>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</si>
  <si>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</si>
  <si>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</si>
  <si>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</si>
  <si>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</si>
  <si>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</si>
  <si>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</si>
  <si>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</si>
  <si>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</si>
  <si>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</si>
  <si>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</si>
  <si>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</si>
  <si>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</si>
  <si>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</si>
  <si>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</si>
  <si>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</si>
  <si>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</si>
  <si>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</si>
  <si>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</si>
  <si>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</si>
  <si>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</si>
  <si>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</si>
  <si>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</si>
  <si>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</si>
  <si>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</si>
  <si>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</si>
  <si>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</si>
  <si>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</si>
  <si>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</si>
  <si>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</si>
  <si>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</si>
  <si>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</si>
  <si>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</si>
  <si>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</si>
  <si>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</si>
  <si>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</si>
  <si>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</si>
  <si>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</si>
  <si>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</si>
  <si>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</si>
  <si>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</si>
  <si>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</si>
  <si>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</si>
  <si>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</si>
  <si>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</si>
  <si>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</si>
  <si>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</si>
  <si>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</si>
  <si>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</si>
  <si>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</si>
  <si>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</si>
  <si>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</si>
  <si>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</si>
  <si>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</si>
  <si>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</si>
  <si>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</si>
  <si>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</si>
  <si>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</si>
  <si>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</si>
  <si>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</si>
  <si>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</si>
  <si>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</si>
  <si>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</si>
  <si>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</si>
  <si>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</si>
  <si>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</si>
  <si>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</si>
  <si>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</si>
  <si>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</si>
  <si>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</si>
  <si>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</si>
  <si>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</si>
  <si>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</si>
  <si>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</si>
  <si>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</si>
  <si>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</si>
  <si>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</si>
  <si>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</si>
  <si>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</si>
  <si>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</si>
  <si>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</si>
  <si>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</si>
  <si>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</si>
  <si>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</si>
  <si>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</si>
  <si>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</si>
  <si>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</si>
  <si>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</si>
  <si>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</si>
  <si>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</si>
  <si>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</si>
  <si>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</si>
  <si>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</si>
  <si>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</si>
  <si>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</si>
  <si>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</si>
  <si>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</si>
  <si>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</si>
  <si>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</si>
  <si>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</si>
  <si>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</si>
  <si>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</si>
  <si>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</si>
  <si>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</si>
  <si>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</si>
  <si>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</si>
  <si>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</si>
  <si>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</si>
  <si>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</si>
  <si>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</si>
  <si>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</si>
  <si>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</si>
  <si>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</si>
  <si>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</si>
  <si>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</si>
  <si>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</si>
  <si>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</si>
  <si>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</si>
  <si>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</si>
  <si>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</si>
  <si>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</si>
  <si>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</si>
  <si>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</si>
  <si>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</si>
  <si>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</si>
  <si>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</si>
  <si>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</si>
  <si>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</si>
  <si>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</si>
  <si>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</si>
  <si>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</si>
  <si>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</si>
  <si>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</si>
  <si>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</si>
  <si>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</si>
  <si>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</si>
  <si>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</si>
  <si>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</si>
  <si>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</si>
  <si>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</si>
  <si>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</si>
  <si>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</si>
  <si>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</si>
  <si>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</si>
  <si>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</si>
  <si>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</si>
  <si>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</si>
  <si>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</si>
  <si>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</si>
  <si>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</si>
  <si>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</si>
  <si>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</si>
  <si>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</si>
  <si>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</si>
  <si>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</si>
  <si>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</si>
  <si>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</si>
  <si>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</si>
  <si>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</si>
  <si>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</si>
  <si>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</si>
  <si>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</si>
  <si>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</si>
  <si>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</si>
  <si>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</si>
  <si>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</si>
  <si>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</si>
  <si>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</si>
  <si>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</si>
  <si>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</si>
  <si>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</si>
  <si>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</si>
  <si>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</si>
  <si>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</si>
  <si>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</si>
  <si>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</si>
  <si>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</si>
  <si>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</si>
  <si>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</si>
  <si>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</si>
  <si>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</si>
  <si>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</si>
  <si>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</si>
  <si>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</si>
  <si>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</si>
  <si>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</si>
  <si>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</si>
  <si>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</si>
  <si>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</si>
  <si>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</si>
  <si>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</si>
  <si>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</si>
  <si>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</si>
  <si>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</si>
  <si>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</si>
  <si>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</si>
  <si>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</si>
  <si>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</si>
  <si>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</si>
  <si>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</si>
  <si>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</si>
  <si>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</si>
  <si>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</si>
  <si>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</si>
  <si>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</si>
  <si>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</si>
  <si>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</si>
  <si>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</si>
  <si>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</si>
  <si>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</si>
  <si>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</si>
  <si>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</si>
  <si>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</si>
  <si>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</si>
  <si>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</si>
  <si>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</si>
  <si>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</si>
  <si>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</si>
  <si>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</si>
  <si>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</si>
  <si>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</si>
  <si>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</si>
  <si>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</si>
  <si>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</si>
  <si>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</si>
  <si>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</si>
  <si>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</si>
  <si>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</si>
  <si>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</si>
  <si>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</si>
  <si>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</si>
  <si>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</si>
  <si>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</si>
  <si>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</si>
  <si>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</si>
  <si>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</si>
  <si>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</si>
  <si>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</si>
  <si>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</si>
  <si>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</si>
  <si>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</si>
  <si>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</si>
  <si>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</si>
  <si>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</si>
  <si>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</si>
  <si>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</si>
  <si>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</si>
  <si>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</si>
  <si>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</si>
  <si>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</si>
  <si>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</si>
  <si>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</si>
  <si>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</si>
  <si>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</si>
  <si>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</si>
  <si>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</si>
  <si>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</si>
  <si>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</si>
  <si>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</si>
  <si>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</si>
  <si>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</si>
  <si>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</si>
  <si>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</si>
  <si>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</si>
  <si>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</si>
  <si>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</si>
  <si>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</si>
  <si>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</si>
  <si>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</si>
  <si>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</si>
  <si>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</si>
  <si>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</si>
  <si>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</si>
  <si>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</si>
  <si>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</si>
  <si>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</si>
  <si>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</si>
  <si>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</si>
  <si>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</si>
  <si>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</si>
  <si>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</si>
  <si>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</si>
  <si>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</si>
  <si>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</si>
  <si>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</si>
  <si>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</si>
  <si>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</si>
  <si>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</si>
  <si>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</si>
  <si>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</si>
  <si>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</si>
  <si>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</si>
  <si>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</si>
  <si>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</si>
  <si>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</si>
  <si>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</si>
  <si>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</si>
  <si>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</si>
  <si>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</si>
  <si>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</si>
  <si>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</si>
  <si>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</si>
  <si>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</si>
  <si>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</si>
  <si>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</si>
  <si>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</si>
  <si>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</si>
  <si>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</si>
  <si>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</si>
  <si>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</si>
  <si>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</si>
  <si>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</si>
  <si>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</si>
  <si>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</si>
  <si>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</si>
  <si>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</si>
  <si>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</si>
  <si>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</si>
  <si>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</si>
  <si>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</si>
  <si>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</si>
  <si>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</si>
  <si>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</si>
  <si>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</si>
  <si>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</si>
  <si>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</si>
  <si>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</si>
  <si>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</si>
  <si>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</si>
  <si>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</si>
  <si>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</si>
  <si>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</si>
  <si>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</si>
  <si>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</si>
  <si>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</si>
  <si>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</si>
  <si>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</si>
  <si>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</si>
  <si>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</si>
  <si>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</si>
  <si>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</si>
  <si>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</si>
  <si>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</si>
  <si>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</si>
  <si>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</si>
  <si>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</si>
  <si>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</si>
  <si>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</si>
  <si>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</si>
  <si>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</si>
  <si>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</si>
  <si>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</si>
  <si>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</si>
  <si>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</si>
  <si>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</si>
  <si>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</si>
  <si>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</si>
  <si>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</si>
  <si>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</si>
  <si>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</si>
  <si>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</si>
  <si>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</si>
  <si>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</si>
  <si>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</si>
  <si>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</si>
  <si>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</si>
  <si>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</si>
  <si>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</si>
  <si>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</si>
  <si>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</si>
  <si>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</si>
  <si>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</si>
  <si>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</si>
  <si>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</si>
  <si>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</si>
  <si>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</si>
  <si>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</si>
  <si>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</si>
  <si>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</si>
  <si>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</si>
  <si>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</si>
  <si>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</si>
  <si>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</si>
  <si>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</si>
  <si>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</si>
  <si>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</si>
  <si>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</si>
  <si>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</si>
  <si>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</si>
  <si>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</si>
  <si>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</si>
  <si>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</si>
  <si>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</si>
  <si>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</si>
  <si>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</si>
  <si>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</si>
  <si>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</si>
  <si>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</si>
  <si>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</si>
  <si>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</si>
  <si>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</si>
  <si>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</si>
  <si>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</si>
  <si>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</si>
  <si>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</si>
  <si>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</si>
  <si>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</si>
  <si>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</si>
  <si>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</si>
  <si>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</si>
  <si>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</si>
  <si>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</si>
  <si>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</si>
  <si>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</si>
  <si>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</si>
  <si>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</si>
  <si>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</si>
  <si>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</si>
  <si>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</si>
  <si>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</si>
  <si>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</si>
  <si>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</si>
  <si>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</si>
  <si>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</si>
  <si>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</si>
  <si>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</si>
  <si>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</si>
  <si>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</si>
  <si>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</si>
  <si>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</si>
  <si>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</si>
  <si>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</si>
  <si>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</si>
  <si>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</si>
  <si>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</si>
  <si>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</si>
  <si>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</si>
  <si>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</si>
  <si>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</si>
  <si>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</si>
  <si>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</si>
  <si>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</si>
  <si>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</si>
  <si>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</si>
  <si>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</si>
  <si>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</si>
  <si>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</si>
  <si>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</si>
  <si>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</si>
  <si>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</si>
  <si>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</si>
  <si>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</si>
  <si>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</si>
  <si>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</si>
  <si>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</si>
  <si>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</si>
  <si>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</si>
  <si>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</si>
  <si>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</si>
  <si>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</si>
  <si>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</si>
  <si>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</si>
  <si>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</si>
  <si>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</si>
  <si>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</si>
  <si>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</si>
  <si>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</si>
  <si>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</si>
  <si>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</si>
  <si>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</si>
  <si>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</si>
  <si>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</si>
  <si>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</si>
  <si>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</si>
  <si>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</si>
  <si>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</si>
  <si>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</si>
  <si>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</si>
  <si>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</si>
  <si>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</si>
  <si>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</si>
  <si>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</si>
  <si>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</si>
  <si>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</si>
  <si>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</si>
  <si>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</si>
  <si>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</si>
  <si>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</si>
  <si>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</si>
  <si>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</si>
  <si>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</si>
  <si>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</si>
  <si>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</si>
  <si>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</si>
  <si>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</si>
  <si>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</si>
  <si>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</si>
  <si>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</si>
  <si>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</si>
  <si>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</si>
  <si>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</si>
  <si>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</si>
  <si>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</si>
  <si>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</si>
  <si>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</si>
  <si>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</si>
  <si>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</si>
  <si>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</si>
  <si>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</si>
  <si>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</si>
  <si>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</si>
  <si>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</si>
  <si>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</si>
  <si>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</si>
  <si>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</si>
  <si>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</si>
  <si>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</si>
  <si>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</si>
  <si>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</si>
  <si>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</si>
  <si>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</si>
  <si>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</si>
  <si>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</si>
  <si>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</si>
  <si>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</si>
  <si>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</si>
  <si>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</si>
  <si>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</si>
  <si>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</si>
  <si>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</si>
  <si>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</si>
  <si>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</si>
  <si>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</si>
  <si>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</si>
  <si>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</si>
  <si>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</si>
  <si>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</si>
  <si>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</si>
  <si>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</si>
  <si>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</si>
  <si>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</si>
  <si>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</si>
  <si>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</si>
  <si>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</si>
  <si>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</si>
  <si>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</si>
  <si>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</si>
  <si>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</si>
  <si>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</si>
  <si>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</si>
  <si>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</si>
  <si>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</si>
  <si>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</si>
  <si>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</si>
  <si>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</si>
  <si>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</si>
  <si>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</si>
  <si>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</si>
  <si>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</si>
  <si>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</si>
  <si>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</si>
  <si>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</si>
  <si>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</si>
  <si>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</si>
  <si>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</si>
  <si>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</si>
  <si>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</si>
  <si>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</si>
  <si>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</si>
  <si>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</si>
  <si>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</si>
  <si>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</si>
  <si>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</si>
  <si>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</si>
  <si>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</si>
  <si>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</si>
  <si>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</si>
  <si>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</si>
  <si>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</si>
  <si>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</si>
  <si>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</si>
  <si>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</si>
  <si>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</si>
  <si>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</si>
  <si>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</si>
  <si>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</si>
  <si>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</si>
  <si>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</si>
  <si>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</si>
  <si>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</si>
  <si>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</si>
  <si>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</si>
  <si>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</si>
  <si>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</si>
  <si>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</si>
  <si>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</si>
  <si>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</si>
  <si>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</si>
  <si>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</si>
  <si>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</si>
  <si>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</si>
  <si>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</si>
  <si>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</si>
  <si>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</si>
  <si>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</si>
  <si>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</si>
  <si>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</si>
  <si>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</si>
  <si>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</si>
  <si>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</si>
  <si>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</si>
  <si>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</si>
  <si>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</si>
  <si>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</si>
  <si>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</si>
  <si>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</si>
  <si>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</si>
  <si>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</si>
  <si>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</si>
  <si>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</si>
  <si>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</si>
  <si>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</si>
  <si>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</si>
  <si>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</si>
  <si>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</si>
  <si>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</si>
  <si>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</si>
  <si>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</si>
  <si>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</si>
  <si>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</si>
  <si>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</si>
  <si>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</si>
  <si>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</si>
  <si>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</si>
  <si>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</si>
  <si>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</si>
  <si>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</si>
  <si>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</si>
  <si>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</si>
  <si>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</si>
  <si>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</si>
  <si>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</si>
  <si>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</si>
  <si>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</si>
  <si>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</si>
  <si>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</si>
  <si>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</si>
  <si>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</si>
  <si>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</si>
  <si>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</si>
  <si>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</si>
  <si>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</si>
  <si>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</si>
  <si>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</si>
  <si>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</si>
  <si>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</si>
  <si>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</si>
  <si>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</si>
  <si>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</si>
  <si>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</si>
  <si>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</si>
  <si>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</si>
  <si>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</si>
  <si>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</si>
  <si>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</si>
  <si>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</si>
  <si>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</si>
  <si>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</si>
  <si>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</si>
  <si>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</si>
  <si>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</si>
  <si>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</si>
  <si>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</si>
  <si>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</si>
  <si>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</si>
  <si>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</si>
  <si>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</si>
  <si>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</si>
  <si>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</si>
  <si>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</si>
  <si>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</si>
  <si>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</si>
  <si>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</si>
  <si>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</si>
  <si>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</si>
  <si>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</si>
  <si>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</si>
  <si>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</si>
  <si>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</si>
  <si>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</si>
  <si>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</si>
  <si>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</si>
  <si>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</si>
  <si>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</si>
  <si>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</si>
  <si>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</si>
  <si>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</si>
  <si>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</si>
  <si>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</si>
  <si>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</si>
  <si>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</si>
  <si>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</si>
  <si>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</si>
  <si>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</si>
  <si>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</si>
  <si>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</si>
  <si>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</si>
  <si>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</si>
  <si>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</si>
  <si>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</si>
  <si>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</si>
  <si>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</si>
  <si>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</si>
  <si>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</si>
  <si>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</si>
  <si>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</si>
  <si>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</si>
  <si>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</si>
  <si>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</si>
  <si>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</si>
  <si>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</si>
  <si>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</si>
  <si>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</si>
  <si>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</si>
  <si>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</si>
  <si>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</si>
  <si>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</si>
  <si>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</si>
  <si>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</si>
  <si>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</si>
  <si>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</si>
  <si>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</si>
  <si>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</si>
  <si>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</si>
  <si>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</si>
  <si>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</si>
  <si>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</si>
  <si>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</si>
  <si>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</si>
  <si>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</si>
  <si>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</si>
  <si>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</si>
  <si>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</si>
  <si>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</si>
  <si>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</si>
  <si>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</si>
  <si>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</si>
  <si>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</si>
  <si>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</si>
  <si>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</si>
  <si>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</si>
  <si>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</si>
  <si>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</si>
  <si>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</si>
  <si>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</si>
  <si>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</si>
  <si>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</si>
  <si>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</si>
  <si>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</si>
  <si>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</si>
  <si>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</si>
  <si>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</si>
  <si>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</si>
  <si>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</si>
  <si>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</si>
  <si>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</si>
  <si>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</si>
  <si>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</si>
  <si>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</si>
  <si>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</si>
  <si>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</si>
  <si>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</si>
  <si>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</si>
  <si>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</si>
  <si>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</si>
  <si>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</si>
  <si>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</si>
  <si>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</si>
  <si>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</si>
  <si>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</si>
  <si>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</si>
  <si>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</si>
  <si>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</si>
  <si>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</si>
  <si>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</si>
  <si>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</si>
  <si>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</si>
  <si>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</si>
  <si>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</si>
  <si>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</si>
  <si>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</si>
  <si>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</si>
  <si>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</si>
  <si>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</si>
  <si>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</si>
  <si>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</si>
  <si>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</si>
  <si>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</si>
  <si>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</si>
  <si>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</si>
  <si>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</si>
  <si>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</si>
  <si>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</si>
  <si>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</si>
  <si>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</si>
  <si>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</si>
  <si>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</si>
  <si>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</si>
  <si>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</si>
  <si>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</si>
  <si>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</si>
  <si>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</si>
  <si>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</si>
  <si>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</si>
  <si>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</si>
  <si>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</si>
  <si>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</si>
  <si>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</si>
  <si>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</si>
  <si>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</si>
  <si>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</si>
  <si>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</si>
  <si>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</si>
  <si>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</si>
  <si>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</si>
  <si>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</si>
  <si>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</si>
  <si>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</si>
  <si>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</si>
  <si>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</si>
  <si>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</si>
  <si>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</si>
  <si>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</si>
  <si>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</si>
  <si>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</si>
  <si>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</si>
  <si>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</si>
  <si>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</si>
  <si>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</si>
  <si>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</si>
  <si>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</si>
  <si>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</si>
  <si>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</si>
  <si>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</si>
  <si>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</si>
  <si>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</si>
  <si>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</si>
  <si>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</si>
  <si>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</si>
  <si>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</si>
  <si>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</si>
  <si>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</si>
  <si>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</si>
  <si>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</si>
  <si>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</si>
  <si>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</si>
  <si>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</si>
  <si>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</si>
  <si>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</si>
  <si>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</si>
  <si>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</si>
  <si>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</si>
  <si>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</si>
  <si>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</si>
  <si>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</si>
  <si>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</si>
  <si>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</si>
  <si>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</si>
  <si>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</si>
  <si>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</si>
  <si>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</si>
  <si>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</si>
  <si>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</si>
  <si>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</si>
  <si>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</si>
  <si>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</si>
  <si>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</si>
  <si>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</si>
  <si>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</si>
  <si>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</si>
  <si>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</si>
  <si>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</si>
  <si>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</si>
  <si>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</si>
  <si>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</si>
  <si>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</si>
  <si>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</si>
  <si>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</si>
  <si>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</si>
  <si>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</si>
  <si>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</si>
  <si>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</si>
  <si>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</si>
  <si>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</si>
  <si>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</si>
  <si>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</si>
  <si>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</si>
  <si>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</si>
  <si>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</si>
  <si>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</si>
  <si>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</si>
  <si>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</si>
  <si>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</si>
  <si>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</si>
  <si>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</si>
  <si>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</si>
  <si>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</si>
  <si>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</si>
  <si>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</si>
  <si>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</si>
  <si>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</si>
  <si>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</si>
  <si>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</si>
  <si>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</si>
  <si>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</si>
  <si>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</si>
  <si>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</si>
  <si>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</si>
  <si>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</si>
  <si>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</si>
  <si>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</si>
  <si>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</si>
  <si>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</si>
  <si>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</si>
  <si>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</si>
  <si>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</si>
  <si>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</si>
  <si>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</si>
  <si>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</si>
  <si>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</si>
  <si>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</si>
  <si>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</si>
  <si>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</si>
  <si>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</si>
  <si>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</si>
  <si>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</si>
  <si>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</si>
  <si>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</si>
  <si>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</si>
  <si>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</si>
  <si>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</si>
  <si>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</si>
  <si>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</si>
  <si>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</si>
  <si>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</si>
  <si>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</si>
  <si>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</si>
  <si>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</si>
  <si>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</si>
  <si>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</si>
  <si>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</si>
  <si>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</si>
  <si>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</si>
  <si>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</si>
  <si>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</si>
  <si>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</si>
  <si>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</si>
  <si>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</si>
  <si>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</si>
  <si>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</si>
  <si>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</si>
  <si>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</si>
  <si>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</si>
  <si>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</si>
  <si>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</si>
  <si>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</si>
  <si>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</si>
  <si>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</si>
  <si>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</si>
  <si>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</si>
  <si>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</si>
  <si>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</si>
  <si>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</si>
  <si>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</si>
  <si>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</si>
  <si>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</si>
  <si>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</si>
  <si>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</si>
  <si>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</si>
  <si>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</si>
  <si>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</si>
  <si>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</si>
  <si>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</si>
  <si>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</si>
  <si>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</si>
  <si>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</si>
  <si>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</si>
  <si>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</si>
  <si>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</si>
  <si>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</si>
  <si>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</si>
  <si>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</si>
  <si>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</si>
  <si>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</si>
  <si>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</si>
  <si>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</si>
  <si>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</si>
  <si>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</si>
  <si>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</si>
  <si>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</si>
  <si>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</si>
  <si>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</si>
  <si>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</si>
  <si>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</si>
  <si>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</si>
  <si>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</si>
  <si>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</si>
  <si>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</si>
  <si>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</si>
  <si>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</si>
  <si>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</si>
  <si>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</si>
  <si>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</si>
  <si>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</si>
  <si>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</si>
  <si>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</si>
  <si>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</si>
  <si>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</si>
  <si>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</si>
  <si>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</si>
  <si>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</si>
  <si>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</si>
  <si>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</si>
  <si>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</si>
  <si>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</si>
  <si>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</si>
  <si>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</si>
  <si>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</si>
  <si>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</si>
  <si>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</si>
  <si>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</si>
  <si>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</si>
  <si>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</si>
  <si>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</si>
  <si>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</si>
  <si>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</si>
  <si>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</si>
  <si>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</si>
  <si>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</si>
  <si>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</si>
  <si>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</si>
  <si>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</si>
  <si>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</si>
  <si>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</si>
  <si>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</si>
  <si>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</si>
  <si>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</si>
  <si>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</si>
  <si>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</si>
  <si>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</si>
  <si>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</si>
  <si>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</si>
  <si>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</si>
  <si>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</si>
  <si>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</si>
  <si>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</si>
  <si>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</si>
  <si>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</si>
  <si>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</si>
  <si>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</si>
  <si>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</si>
  <si>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</si>
  <si>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</si>
  <si>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</si>
  <si>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</si>
  <si>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</si>
  <si>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</si>
  <si>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</si>
  <si>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</si>
  <si>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</si>
  <si>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</si>
  <si>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</si>
  <si>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</si>
  <si>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</si>
  <si>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</si>
  <si>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</si>
  <si>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</si>
  <si>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</si>
  <si>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</si>
  <si>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</si>
  <si>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</si>
  <si>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</si>
  <si>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</si>
  <si>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</si>
  <si>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</si>
  <si>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</si>
  <si>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</si>
  <si>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</si>
  <si>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</si>
  <si>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</si>
  <si>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</si>
  <si>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</si>
  <si>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</si>
  <si>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</si>
  <si>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</si>
  <si>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</si>
  <si>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</si>
  <si>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</si>
  <si>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</si>
  <si>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</si>
  <si>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</si>
  <si>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</si>
  <si>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</si>
  <si>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</si>
  <si>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</si>
  <si>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</si>
  <si>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</si>
  <si>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</si>
  <si>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</si>
  <si>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</si>
  <si>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</si>
  <si>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</si>
  <si>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</si>
  <si>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</si>
  <si>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</si>
  <si>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</si>
  <si>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</si>
  <si>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</si>
  <si>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</si>
  <si>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</si>
  <si>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</si>
  <si>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</si>
  <si>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</si>
  <si>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</si>
  <si>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</si>
  <si>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</si>
  <si>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</si>
  <si>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</si>
  <si>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</si>
  <si>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</si>
  <si>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</si>
  <si>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</si>
  <si>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</si>
  <si>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</si>
  <si>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</si>
  <si>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</si>
  <si>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</si>
  <si>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</si>
  <si>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</si>
  <si>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</si>
  <si>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</si>
  <si>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</si>
  <si>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</si>
  <si>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</si>
  <si>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</si>
  <si>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</si>
  <si>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</si>
  <si>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</si>
  <si>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</si>
  <si>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</si>
  <si>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</si>
  <si>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</si>
  <si>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</si>
  <si>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</si>
  <si>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</si>
  <si>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</si>
  <si>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</si>
  <si>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</si>
  <si>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</si>
  <si>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</si>
  <si>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</si>
  <si>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</si>
  <si>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</si>
  <si>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</si>
  <si>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</si>
  <si>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</si>
  <si>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</si>
  <si>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</si>
  <si>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</si>
  <si>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</si>
  <si>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</si>
  <si>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</si>
  <si>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</si>
  <si>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</si>
  <si>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</si>
  <si>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</si>
  <si>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</si>
  <si>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</si>
  <si>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</si>
  <si>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</si>
  <si>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</si>
  <si>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</si>
  <si>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</si>
  <si>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</si>
  <si>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</si>
  <si>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</si>
  <si>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</si>
  <si>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</si>
  <si>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</si>
  <si>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</si>
  <si>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</si>
  <si>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</si>
  <si>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</si>
  <si>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</si>
  <si>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</si>
  <si>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</si>
  <si>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</si>
  <si>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</si>
  <si>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</si>
  <si>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</si>
  <si>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</si>
  <si>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</si>
  <si>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</si>
  <si>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</si>
  <si>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</si>
  <si>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</si>
  <si>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</si>
  <si>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</si>
  <si>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</si>
  <si>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</si>
  <si>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</si>
  <si>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</si>
  <si>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</si>
  <si>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</si>
  <si>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</si>
  <si>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</si>
  <si>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</si>
  <si>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</si>
  <si>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</si>
  <si>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</si>
  <si>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</si>
  <si>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</si>
  <si>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</si>
  <si>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</si>
  <si>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</si>
  <si>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</si>
  <si>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</si>
  <si>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</si>
  <si>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</si>
  <si>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</si>
  <si>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</si>
  <si>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</si>
  <si>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</si>
  <si>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</si>
  <si>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</si>
  <si>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</si>
  <si>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</si>
  <si>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</si>
  <si>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</si>
  <si>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</si>
  <si>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</si>
  <si>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</si>
  <si>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</si>
  <si>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</si>
  <si>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</si>
  <si>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</si>
  <si>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</si>
  <si>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</si>
  <si>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</si>
  <si>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</si>
  <si>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</si>
  <si>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</si>
  <si>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</si>
  <si>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</si>
  <si>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</si>
  <si>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</si>
  <si>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</si>
  <si>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</si>
  <si>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</si>
  <si>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</si>
  <si>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</si>
  <si>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</si>
  <si>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</si>
  <si>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</si>
  <si>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</si>
  <si>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</si>
  <si>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</si>
  <si>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</si>
  <si>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</si>
  <si>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</si>
  <si>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</si>
  <si>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</si>
  <si>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</si>
  <si>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</si>
  <si>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</si>
  <si>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</si>
  <si>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</si>
  <si>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</si>
  <si>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</si>
  <si>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</si>
  <si>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</si>
  <si>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</si>
  <si>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</si>
  <si>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</si>
  <si>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</si>
  <si>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</si>
  <si>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</si>
  <si>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</si>
  <si>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</si>
  <si>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</si>
  <si>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</si>
  <si>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</si>
  <si>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</si>
  <si>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</si>
  <si>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</si>
  <si>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</si>
  <si>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</si>
  <si>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</si>
  <si>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</si>
  <si>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</si>
  <si>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</si>
  <si>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</si>
  <si>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</si>
  <si>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</si>
  <si>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</si>
  <si>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</si>
  <si>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</si>
  <si>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</si>
  <si>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</si>
  <si>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</si>
  <si>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</si>
  <si>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</si>
  <si>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</si>
  <si>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</si>
  <si>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</si>
  <si>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</si>
  <si>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</si>
  <si>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</si>
  <si>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</si>
  <si>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</si>
  <si>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</si>
  <si>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</si>
  <si>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</si>
  <si>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</si>
  <si>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</si>
  <si>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</si>
  <si>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</si>
  <si>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</si>
  <si>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</si>
  <si>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</si>
  <si>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</si>
  <si>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</si>
  <si>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</si>
  <si>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</si>
  <si>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</si>
  <si>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</si>
  <si>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</si>
  <si>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</si>
  <si>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</si>
  <si>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</si>
  <si>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</si>
  <si>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</si>
  <si>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</si>
  <si>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</si>
  <si>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</si>
  <si>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</si>
  <si>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</si>
  <si>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</si>
  <si>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</si>
  <si>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</si>
  <si>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</si>
  <si>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</si>
  <si>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</si>
  <si>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</si>
  <si>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</si>
  <si>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</si>
  <si>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</si>
  <si>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</si>
  <si>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</si>
  <si>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</si>
  <si>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</si>
  <si>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</si>
  <si>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</si>
  <si>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</si>
  <si>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</si>
  <si>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</si>
  <si>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</si>
  <si>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</si>
  <si>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</si>
  <si>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</si>
  <si>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</si>
  <si>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</si>
  <si>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</si>
  <si>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</si>
  <si>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</si>
  <si>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</si>
  <si>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</si>
  <si>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</si>
  <si>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</si>
  <si>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</si>
  <si>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</si>
  <si>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</si>
  <si>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</si>
  <si>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</si>
  <si>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</si>
  <si>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</si>
  <si>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</si>
  <si>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</si>
  <si>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</si>
  <si>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</si>
  <si>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</si>
  <si>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</si>
  <si>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</si>
  <si>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</si>
  <si>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</si>
  <si>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</si>
  <si>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</si>
  <si>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</si>
  <si>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</si>
  <si>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</si>
  <si>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</si>
  <si>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</si>
  <si>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</si>
  <si>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</si>
  <si>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</si>
  <si>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</si>
  <si>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</si>
  <si>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</si>
  <si>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</si>
  <si>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</si>
  <si>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</si>
  <si>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</si>
  <si>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</si>
  <si>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</si>
  <si>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</si>
  <si>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</si>
  <si>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</si>
  <si>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</si>
  <si>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</si>
  <si>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</si>
  <si>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</si>
  <si>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</si>
  <si>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</si>
  <si>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</si>
  <si>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</si>
  <si>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</si>
  <si>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</si>
  <si>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</si>
  <si>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</si>
  <si>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</si>
  <si>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</si>
  <si>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</si>
  <si>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</si>
  <si>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</si>
  <si>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</si>
  <si>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</si>
  <si>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</si>
  <si>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</si>
  <si>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</si>
  <si>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</si>
  <si>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</si>
  <si>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</si>
  <si>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</si>
  <si>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</si>
  <si>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</si>
  <si>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</si>
  <si>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</si>
  <si>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</si>
  <si>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</si>
  <si>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</si>
  <si>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</si>
  <si>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</si>
  <si>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</si>
  <si>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</si>
  <si>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</si>
  <si>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</si>
  <si>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</si>
  <si>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</si>
  <si>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</si>
  <si>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</si>
  <si>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</si>
  <si>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</si>
  <si>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</si>
  <si>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</si>
  <si>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</si>
  <si>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</si>
  <si>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</si>
  <si>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</si>
  <si>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</si>
  <si>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</si>
  <si>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</si>
  <si>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</si>
  <si>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</si>
  <si>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</si>
  <si>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</si>
  <si>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</si>
  <si>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</si>
  <si>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</si>
  <si>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</si>
  <si>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</si>
  <si>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</si>
  <si>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</si>
  <si>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</si>
  <si>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</si>
  <si>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</si>
  <si>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</si>
  <si>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</si>
  <si>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</si>
  <si>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</si>
  <si>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</si>
  <si>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</si>
  <si>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</si>
  <si>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</si>
  <si>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</si>
  <si>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</si>
  <si>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</si>
  <si>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</si>
  <si>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</si>
  <si>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</si>
  <si>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</si>
  <si>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</si>
  <si>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</si>
  <si>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</si>
  <si>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</si>
  <si>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</si>
  <si>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</si>
  <si>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</si>
  <si>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</si>
  <si>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</si>
  <si>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</si>
  <si>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</si>
  <si>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</si>
  <si>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</si>
  <si>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</si>
  <si>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</si>
  <si>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</si>
  <si>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</si>
  <si>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</si>
  <si>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</si>
  <si>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</si>
  <si>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</si>
  <si>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</si>
  <si>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</si>
  <si>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</si>
  <si>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</si>
  <si>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</si>
  <si>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</si>
  <si>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</si>
  <si>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</si>
  <si>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</si>
  <si>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</si>
  <si>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</si>
  <si>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</si>
  <si>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</si>
  <si>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</si>
  <si>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</si>
  <si>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</si>
  <si>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</si>
  <si>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</si>
  <si>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</si>
  <si>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</si>
  <si>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</si>
  <si>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</si>
  <si>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</si>
  <si>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</si>
  <si>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</si>
  <si>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</si>
  <si>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</si>
  <si>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</si>
  <si>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</si>
  <si>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</si>
  <si>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</si>
  <si>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</si>
  <si>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</si>
  <si>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</si>
  <si>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</si>
  <si>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</si>
  <si>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</si>
  <si>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</si>
  <si>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</si>
  <si>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</si>
  <si>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</si>
  <si>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</si>
  <si>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</si>
  <si>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</si>
  <si>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</si>
  <si>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</si>
  <si>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</si>
  <si>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</si>
  <si>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</si>
  <si>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</si>
  <si>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</si>
  <si>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</si>
  <si>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</si>
  <si>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</si>
  <si>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</si>
  <si>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</si>
  <si>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</si>
  <si>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</si>
  <si>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</si>
  <si>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</si>
  <si>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</si>
  <si>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</si>
  <si>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</si>
  <si>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</si>
  <si>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</si>
  <si>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</si>
  <si>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</si>
  <si>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</si>
  <si>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</si>
  <si>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</si>
  <si>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</si>
  <si>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</si>
  <si>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</si>
  <si>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</si>
  <si>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</si>
  <si>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</si>
  <si>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</si>
  <si>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</si>
  <si>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</si>
  <si>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</si>
  <si>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</si>
  <si>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</si>
  <si>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</si>
  <si>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</si>
  <si>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</si>
  <si>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</si>
  <si>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</si>
  <si>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</si>
  <si>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</si>
  <si>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</si>
  <si>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</si>
  <si>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</si>
  <si>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</si>
  <si>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</si>
  <si>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</si>
  <si>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</si>
  <si>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</si>
  <si>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</si>
  <si>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</si>
  <si>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</si>
  <si>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</si>
  <si>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</si>
  <si>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</si>
  <si>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</si>
  <si>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</si>
  <si>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</si>
  <si>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</si>
  <si>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</si>
  <si>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</si>
  <si>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</si>
  <si>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</si>
  <si>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</si>
  <si>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</si>
  <si>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</si>
  <si>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</si>
  <si>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</si>
  <si>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</si>
  <si>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</si>
  <si>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</si>
  <si>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</si>
  <si>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</si>
  <si>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</si>
  <si>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</si>
  <si>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</si>
  <si>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</si>
  <si>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</si>
  <si>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</si>
  <si>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</si>
  <si>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</si>
  <si>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</si>
  <si>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</si>
  <si>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</si>
  <si>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</si>
  <si>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</si>
  <si>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</si>
  <si>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</si>
  <si>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</si>
  <si>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</si>
  <si>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</si>
  <si>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</si>
  <si>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</si>
  <si>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</si>
  <si>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</si>
  <si>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</si>
  <si>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</si>
  <si>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</si>
  <si>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</si>
  <si>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</si>
  <si>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</si>
  <si>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</si>
  <si>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</si>
  <si>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</si>
  <si>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</si>
  <si>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</si>
  <si>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</si>
  <si>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</si>
  <si>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</si>
  <si>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</si>
  <si>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</si>
  <si>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</si>
  <si>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</si>
  <si>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</si>
  <si>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</si>
  <si>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</si>
  <si>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</si>
  <si>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</si>
  <si>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</si>
  <si>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</si>
  <si>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</si>
  <si>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</si>
  <si>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</si>
  <si>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</si>
  <si>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</si>
  <si>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</si>
  <si>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</si>
  <si>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</si>
  <si>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</si>
  <si>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</si>
  <si>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</si>
  <si>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</si>
  <si>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</si>
  <si>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</si>
  <si>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</si>
  <si>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</si>
  <si>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</si>
  <si>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</si>
  <si>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</si>
  <si>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</si>
  <si>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</si>
  <si>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</si>
  <si>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</si>
  <si>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</si>
  <si>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</si>
  <si>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</si>
  <si>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</si>
  <si>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</si>
  <si>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</si>
  <si>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</si>
  <si>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</si>
  <si>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</si>
  <si>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</si>
  <si>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</si>
  <si>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</si>
  <si>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</si>
  <si>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</si>
  <si>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</si>
  <si>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</si>
  <si>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</si>
  <si>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</si>
  <si>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</si>
  <si>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</si>
  <si>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</si>
  <si>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</si>
  <si>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</si>
  <si>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</si>
  <si>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</si>
  <si>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</si>
  <si>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</si>
  <si>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</si>
  <si>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</si>
  <si>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</si>
  <si>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</si>
  <si>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</si>
  <si>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</si>
  <si>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</si>
  <si>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</si>
  <si>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</si>
  <si>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</si>
  <si>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</si>
  <si>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</si>
  <si>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</si>
  <si>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</si>
  <si>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</si>
  <si>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</si>
  <si>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</si>
  <si>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</si>
  <si>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</si>
  <si>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</si>
  <si>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</si>
  <si>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</si>
  <si>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</si>
  <si>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</si>
  <si>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</si>
  <si>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</si>
  <si>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</si>
  <si>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</si>
  <si>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</si>
  <si>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</si>
  <si>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</si>
  <si>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</si>
  <si>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</si>
  <si>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</si>
  <si>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</si>
  <si>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</si>
  <si>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</si>
  <si>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</si>
  <si>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</si>
  <si>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</si>
  <si>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</si>
  <si>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</si>
  <si>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</si>
  <si>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</si>
  <si>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</si>
  <si>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</si>
  <si>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</si>
  <si>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</si>
  <si>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</si>
  <si>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</si>
  <si>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</si>
  <si>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</si>
  <si>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</si>
  <si>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</si>
  <si>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</si>
  <si>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</si>
  <si>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</si>
  <si>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</si>
  <si>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</si>
  <si>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</si>
  <si>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</si>
  <si>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</si>
  <si>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</si>
  <si>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</si>
  <si>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</si>
  <si>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</si>
  <si>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</si>
  <si>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</si>
  <si>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</si>
  <si>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</si>
  <si>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</si>
  <si>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</si>
  <si>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</si>
  <si>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</si>
  <si>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</si>
  <si>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</si>
  <si>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</si>
  <si>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</si>
  <si>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</si>
  <si>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</si>
  <si>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</si>
  <si>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</si>
  <si>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</si>
  <si>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</si>
  <si>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</si>
  <si>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</si>
  <si>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</si>
  <si>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</si>
  <si>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</si>
  <si>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</si>
  <si>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</si>
  <si>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</si>
  <si>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</si>
  <si>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</si>
  <si>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</si>
  <si>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</si>
  <si>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</si>
  <si>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</si>
  <si>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</si>
  <si>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</si>
  <si>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</si>
  <si>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</si>
  <si>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</si>
  <si>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</si>
  <si>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</si>
  <si>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</si>
  <si>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</si>
  <si>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</si>
  <si>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</si>
  <si>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</si>
  <si>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</si>
  <si>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</si>
  <si>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</si>
  <si>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</si>
  <si>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</si>
  <si>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</si>
  <si>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</si>
  <si>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</si>
  <si>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</si>
  <si>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</si>
  <si>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</si>
  <si>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</si>
  <si>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</si>
  <si>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</si>
  <si>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</si>
  <si>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</si>
  <si>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</si>
  <si>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</si>
  <si>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</si>
  <si>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</si>
  <si>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</si>
  <si>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</si>
  <si>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</si>
  <si>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</si>
  <si>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</si>
  <si>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</si>
  <si>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</si>
  <si>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</si>
  <si>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</si>
  <si>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</si>
  <si>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</si>
  <si>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</si>
  <si>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</si>
  <si>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</si>
  <si>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</si>
  <si>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</si>
  <si>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</si>
  <si>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</si>
  <si>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</si>
  <si>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</si>
  <si>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</si>
  <si>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</si>
  <si>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</si>
  <si>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</si>
  <si>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</si>
  <si>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</si>
  <si>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</si>
  <si>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</si>
  <si>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</si>
  <si>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</si>
  <si>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</si>
  <si>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</si>
  <si>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</si>
  <si>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</si>
  <si>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</si>
  <si>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</si>
  <si>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</si>
  <si>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</si>
  <si>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</si>
  <si>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</si>
  <si>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</si>
  <si>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</si>
  <si>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</si>
  <si>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</si>
  <si>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</si>
  <si>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</si>
  <si>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</si>
  <si>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</si>
  <si>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</si>
  <si>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</si>
  <si>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</si>
  <si>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</si>
  <si>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</si>
  <si>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</si>
  <si>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</si>
  <si>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</si>
  <si>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</si>
  <si>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</si>
  <si>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</si>
  <si>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</si>
  <si>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</si>
  <si>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</si>
  <si>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</si>
  <si>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</si>
  <si>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</si>
  <si>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</si>
  <si>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</si>
  <si>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</si>
  <si>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</si>
  <si>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</si>
  <si>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</si>
  <si>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</si>
  <si>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</si>
  <si>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</si>
  <si>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</si>
  <si>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</si>
  <si>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</si>
  <si>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</si>
  <si>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</si>
  <si>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</si>
  <si>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</si>
  <si>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</si>
  <si>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</si>
  <si>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</si>
  <si>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</si>
  <si>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</si>
  <si>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</si>
  <si>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</si>
  <si>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</si>
  <si>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</si>
  <si>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</si>
  <si>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</si>
  <si>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</si>
  <si>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</si>
  <si>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</si>
  <si>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</si>
  <si>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</si>
  <si>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</si>
  <si>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</si>
  <si>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</si>
  <si>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</si>
  <si>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</si>
  <si>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</si>
  <si>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</si>
  <si>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</si>
  <si>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</si>
  <si>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</si>
  <si>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</si>
  <si>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</si>
  <si>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</si>
  <si>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</si>
  <si>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</si>
  <si>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</si>
  <si>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</si>
  <si>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</si>
  <si>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</si>
  <si>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</si>
  <si>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</si>
  <si>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</si>
  <si>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</si>
  <si>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</si>
  <si>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</si>
  <si>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</si>
  <si>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</si>
  <si>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</si>
  <si>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</si>
  <si>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</si>
  <si>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</si>
  <si>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</si>
  <si>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</si>
  <si>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</si>
  <si>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</si>
  <si>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</si>
  <si>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</si>
  <si>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</si>
  <si>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</si>
  <si>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</si>
  <si>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</si>
  <si>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</si>
  <si>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</si>
  <si>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</si>
  <si>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</si>
  <si>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</si>
  <si>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</si>
  <si>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</si>
  <si>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</si>
  <si>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</si>
  <si>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</si>
  <si>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</si>
  <si>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</si>
  <si>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</si>
  <si>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</si>
  <si>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</si>
  <si>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</si>
  <si>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</si>
  <si>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</si>
  <si>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</si>
  <si>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</si>
  <si>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</si>
  <si>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</si>
  <si>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</si>
  <si>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</si>
  <si>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</si>
  <si>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</si>
  <si>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</si>
  <si>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</si>
  <si>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</si>
  <si>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</si>
  <si>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</si>
  <si>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</si>
  <si>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</si>
  <si>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</si>
  <si>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</si>
  <si>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</si>
  <si>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</si>
  <si>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</si>
  <si>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</si>
  <si>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</si>
  <si>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</si>
  <si>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</si>
  <si>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</si>
  <si>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</si>
  <si>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</si>
  <si>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</si>
  <si>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</si>
  <si>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</si>
  <si>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</si>
  <si>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</si>
  <si>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</si>
  <si>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</si>
  <si>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</si>
  <si>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</si>
  <si>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</si>
  <si>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</si>
  <si>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</si>
  <si>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</si>
  <si>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</si>
  <si>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</si>
  <si>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</si>
  <si>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</si>
  <si>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</si>
  <si>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</si>
  <si>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</si>
  <si>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</si>
  <si>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</si>
  <si>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</si>
  <si>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</si>
  <si>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</si>
  <si>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</si>
  <si>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</si>
  <si>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</si>
  <si>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</si>
  <si>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</si>
  <si>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</si>
  <si>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</si>
  <si>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</si>
  <si>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</si>
  <si>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</si>
  <si>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</si>
  <si>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</si>
  <si>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</si>
  <si>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</si>
  <si>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</si>
  <si>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</si>
  <si>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</si>
  <si>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</si>
  <si>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</si>
  <si>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</si>
  <si>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</si>
  <si>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</si>
  <si>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</si>
  <si>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</si>
  <si>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</si>
  <si>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</si>
  <si>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</si>
  <si>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</si>
  <si>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</si>
  <si>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</si>
  <si>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</si>
  <si>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</si>
  <si>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</si>
  <si>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</si>
  <si>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</si>
  <si>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</si>
  <si>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</si>
  <si>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</si>
  <si>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</si>
  <si>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</si>
  <si>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</si>
  <si>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</si>
  <si>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</si>
  <si>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</si>
  <si>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</si>
  <si>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</si>
  <si>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</si>
  <si>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</si>
  <si>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</si>
  <si>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</si>
  <si>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</si>
  <si>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</si>
  <si>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</si>
  <si>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</si>
  <si>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</si>
  <si>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</si>
  <si>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</si>
  <si>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</si>
  <si>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</si>
  <si>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</si>
  <si>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</si>
  <si>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</si>
  <si>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</si>
  <si>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</si>
  <si>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</si>
  <si>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</si>
  <si>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</si>
  <si>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</si>
  <si>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</si>
  <si>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</si>
  <si>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</si>
  <si>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</si>
  <si>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</si>
  <si>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</si>
  <si>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</si>
  <si>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</si>
  <si>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</si>
  <si>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</si>
  <si>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</si>
  <si>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</si>
  <si>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</si>
  <si>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</si>
  <si>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</si>
  <si>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</si>
  <si>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</si>
  <si>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</si>
  <si>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</si>
  <si>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</si>
  <si>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</si>
  <si>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</si>
  <si>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</si>
  <si>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</si>
  <si>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</si>
  <si>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</si>
  <si>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</si>
  <si>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</si>
  <si>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</si>
  <si>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</si>
  <si>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</si>
  <si>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</si>
  <si>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</si>
  <si>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</si>
  <si>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</si>
  <si>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</si>
  <si>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</si>
  <si>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</si>
  <si>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</si>
  <si>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</si>
  <si>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</si>
  <si>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</si>
  <si>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</si>
  <si>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</si>
  <si>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</si>
  <si>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</si>
  <si>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</si>
  <si>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</si>
  <si>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</si>
  <si>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</si>
  <si>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</si>
  <si>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</si>
  <si>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</si>
  <si>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</si>
  <si>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</si>
  <si>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</si>
  <si>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</si>
  <si>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</si>
  <si>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</si>
  <si>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</si>
  <si>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</si>
  <si>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</si>
  <si>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</si>
  <si>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</si>
  <si>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</si>
  <si>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</si>
  <si>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</si>
  <si>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</si>
  <si>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</si>
  <si>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</si>
  <si>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</si>
  <si>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</si>
  <si>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</si>
  <si>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</si>
  <si>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</si>
  <si>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</si>
  <si>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</si>
  <si>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</si>
  <si>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</si>
  <si>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</si>
  <si>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</si>
  <si>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</si>
  <si>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</si>
  <si>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</si>
  <si>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</si>
  <si>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</si>
  <si>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</si>
  <si>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</si>
  <si>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</si>
  <si>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</si>
  <si>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</si>
  <si>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</si>
  <si>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</si>
  <si>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</si>
  <si>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</si>
  <si>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</si>
  <si>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</si>
  <si>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</si>
  <si>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</si>
  <si>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</si>
  <si>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</si>
  <si>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</si>
  <si>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</si>
  <si>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</si>
  <si>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</si>
  <si>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</si>
  <si>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</si>
  <si>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</si>
  <si>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</si>
  <si>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</si>
  <si>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</si>
  <si>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</si>
  <si>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</si>
  <si>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</si>
  <si>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</si>
  <si>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</si>
  <si>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</si>
  <si>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</si>
  <si>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</si>
  <si>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</si>
  <si>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</si>
  <si>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</si>
  <si>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</si>
  <si>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</si>
  <si>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</si>
  <si>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</si>
  <si>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</si>
  <si>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</si>
  <si>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</si>
  <si>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</si>
  <si>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</si>
  <si>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</si>
  <si>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</si>
  <si>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</si>
  <si>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</si>
  <si>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</si>
  <si>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</si>
  <si>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</si>
  <si>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</si>
  <si>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</si>
  <si>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</si>
  <si>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</si>
  <si>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</si>
  <si>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</si>
  <si>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</si>
  <si>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</si>
  <si>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</si>
  <si>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</si>
  <si>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</si>
  <si>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</si>
  <si>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</si>
  <si>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</si>
  <si>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</si>
  <si>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</si>
  <si>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</si>
  <si>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</si>
  <si>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</si>
  <si>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</si>
  <si>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</si>
  <si>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</si>
  <si>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</si>
  <si>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</si>
  <si>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</si>
  <si>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</si>
  <si>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</si>
  <si>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</si>
  <si>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</si>
  <si>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</si>
  <si>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</si>
  <si>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</si>
  <si>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</si>
  <si>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</si>
  <si>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</si>
  <si>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</si>
  <si>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</si>
  <si>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</si>
  <si>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</si>
  <si>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</si>
  <si>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</si>
  <si>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</si>
  <si>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</si>
  <si>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</si>
  <si>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</si>
  <si>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</si>
  <si>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</si>
  <si>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</si>
  <si>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</si>
  <si>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</si>
  <si>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</si>
  <si>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</si>
  <si>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</si>
  <si>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</si>
  <si>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</si>
  <si>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</si>
  <si>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</si>
  <si>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</si>
  <si>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</si>
  <si>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</si>
  <si>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</si>
  <si>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</si>
  <si>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</si>
  <si>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</si>
  <si>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</si>
  <si>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</si>
  <si>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</si>
  <si>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</si>
  <si>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</si>
  <si>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</si>
  <si>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</si>
  <si>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</si>
  <si>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</si>
  <si>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</si>
  <si>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</si>
  <si>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</si>
  <si>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</si>
  <si>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</si>
  <si>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</si>
  <si>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</si>
  <si>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</si>
  <si>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</si>
  <si>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</si>
  <si>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</si>
  <si>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</si>
  <si>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</si>
  <si>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</si>
  <si>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</si>
  <si>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</si>
  <si>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</si>
  <si>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</si>
  <si>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</si>
  <si>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</si>
  <si>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</si>
  <si>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</si>
  <si>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</si>
  <si>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</si>
  <si>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</si>
  <si>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</si>
  <si>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</si>
  <si>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</si>
  <si>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</si>
  <si>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</si>
  <si>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</si>
  <si>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</si>
  <si>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</si>
  <si>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</si>
  <si>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</si>
  <si>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</si>
  <si>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</si>
  <si>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</si>
  <si>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</si>
  <si>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</si>
  <si>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</si>
  <si>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</si>
  <si>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</si>
  <si>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</si>
  <si>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</si>
  <si>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</si>
  <si>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</si>
  <si>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</si>
  <si>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</si>
  <si>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</si>
  <si>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</si>
  <si>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</si>
  <si>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</si>
  <si>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</si>
  <si>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</si>
  <si>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</si>
  <si>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</si>
  <si>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</si>
  <si>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</si>
  <si>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</si>
  <si>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</si>
  <si>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</si>
  <si>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</si>
  <si>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</si>
  <si>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</si>
  <si>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</si>
  <si>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</si>
  <si>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</si>
  <si>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</si>
  <si>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</si>
  <si>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</si>
  <si>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</si>
  <si>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</si>
  <si>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</si>
  <si>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</si>
  <si>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</si>
  <si>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</si>
  <si>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</si>
  <si>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</si>
  <si>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</si>
  <si>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</si>
  <si>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</si>
  <si>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</si>
  <si>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</si>
  <si>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</si>
  <si>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</si>
  <si>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</si>
  <si>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</si>
  <si>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</si>
  <si>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</si>
  <si>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</si>
  <si>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</si>
  <si>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</si>
  <si>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</si>
  <si>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</si>
  <si>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</si>
  <si>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</si>
  <si>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</si>
  <si>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</si>
  <si>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</si>
  <si>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</si>
  <si>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</si>
  <si>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</si>
  <si>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</si>
  <si>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</si>
  <si>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</si>
  <si>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</si>
  <si>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</si>
  <si>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</si>
  <si>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</si>
  <si>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</si>
  <si>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</si>
  <si>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</si>
  <si>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</si>
  <si>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</si>
  <si>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</si>
  <si>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</si>
  <si>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</si>
  <si>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</si>
  <si>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</si>
  <si>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</si>
  <si>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</si>
  <si>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</si>
  <si>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</si>
  <si>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</si>
  <si>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</si>
  <si>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</si>
  <si>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</si>
  <si>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</si>
  <si>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</si>
  <si>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</si>
  <si>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</si>
  <si>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</si>
  <si>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</si>
  <si>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</si>
  <si>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</si>
  <si>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</si>
  <si>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</si>
  <si>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</si>
  <si>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</si>
  <si>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</si>
  <si>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</si>
  <si>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</si>
  <si>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</si>
  <si>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</si>
  <si>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</si>
  <si>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</si>
  <si>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</si>
  <si>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</si>
  <si>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</si>
  <si>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</si>
  <si>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</si>
  <si>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</si>
  <si>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</si>
  <si>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</si>
  <si>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</si>
  <si>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</si>
  <si>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</si>
  <si>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</si>
  <si>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</si>
  <si>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</si>
  <si>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</si>
  <si>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</si>
  <si>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</si>
  <si>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</si>
  <si>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</si>
  <si>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</si>
  <si>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</si>
  <si>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</si>
  <si>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</si>
  <si>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</si>
  <si>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</si>
  <si>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</si>
  <si>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</si>
  <si>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</si>
  <si>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</si>
  <si>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</si>
  <si>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</si>
  <si>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</si>
  <si>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</si>
  <si>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</si>
  <si>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</si>
  <si>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</si>
  <si>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</si>
  <si>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</si>
  <si>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</si>
  <si>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</si>
  <si>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</si>
  <si>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</si>
  <si>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</si>
  <si>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</si>
  <si>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</si>
  <si>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</si>
  <si>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</si>
  <si>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</si>
  <si>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</si>
  <si>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</si>
  <si>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</si>
  <si>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</si>
  <si>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</si>
  <si>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</si>
  <si>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</si>
  <si>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</si>
  <si>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</si>
  <si>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</si>
  <si>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</si>
  <si>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</si>
  <si>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</si>
  <si>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</si>
  <si>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</si>
  <si>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</si>
  <si>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</si>
  <si>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</si>
  <si>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</si>
  <si>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</si>
  <si>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</si>
  <si>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</si>
  <si>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</si>
  <si>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</si>
  <si>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</si>
  <si>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</si>
  <si>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</si>
  <si>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</si>
  <si>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</si>
  <si>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</si>
  <si>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</si>
  <si>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</si>
  <si>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</si>
  <si>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</si>
  <si>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</si>
  <si>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</si>
  <si>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</si>
  <si>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</si>
  <si>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</si>
  <si>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</si>
  <si>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</si>
  <si>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</si>
  <si>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</si>
  <si>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</si>
  <si>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</si>
  <si>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</si>
  <si>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</si>
  <si>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</si>
  <si>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</si>
  <si>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</si>
  <si>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</si>
  <si>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</si>
  <si>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</si>
  <si>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</si>
  <si>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</si>
  <si>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</si>
  <si>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</si>
  <si>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</si>
  <si>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</si>
  <si>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</si>
  <si>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</si>
  <si>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</si>
  <si>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</si>
  <si>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</si>
  <si>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</si>
  <si>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</si>
  <si>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</si>
  <si>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</si>
  <si>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</si>
  <si>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</si>
  <si>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</si>
  <si>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</si>
  <si>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</si>
  <si>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</si>
  <si>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</si>
  <si>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</si>
  <si>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</si>
  <si>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</si>
  <si>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</si>
  <si>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</si>
  <si>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</si>
  <si>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</si>
  <si>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</si>
  <si>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</si>
  <si>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</si>
  <si>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</si>
  <si>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</si>
  <si>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</si>
  <si>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</si>
  <si>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</si>
  <si>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</si>
  <si>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</si>
  <si>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</si>
  <si>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</si>
  <si>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</si>
  <si>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</si>
  <si>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</si>
  <si>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</si>
  <si>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</si>
  <si>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</si>
  <si>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</si>
  <si>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</si>
  <si>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</si>
  <si>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</si>
  <si>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</si>
  <si>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</si>
  <si>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</si>
  <si>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</si>
  <si>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</si>
  <si>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</si>
  <si>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</si>
  <si>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</si>
  <si>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</si>
  <si>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</si>
  <si>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</si>
  <si>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</si>
  <si>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</si>
  <si>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</si>
  <si>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</si>
  <si>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</si>
  <si>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</si>
  <si>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</si>
  <si>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</si>
  <si>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</si>
  <si>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</si>
  <si>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</si>
  <si>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</si>
  <si>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</si>
  <si>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</si>
  <si>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</si>
  <si>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</si>
  <si>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</si>
  <si>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</si>
  <si>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</si>
  <si>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</si>
  <si>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</si>
  <si>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</si>
  <si>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</si>
  <si>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</si>
  <si>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</si>
  <si>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</si>
  <si>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</si>
  <si>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</si>
  <si>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</si>
  <si>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</si>
  <si>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</si>
  <si>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</si>
  <si>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</si>
  <si>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</si>
  <si>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</si>
  <si>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</si>
  <si>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</si>
  <si>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</si>
  <si>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</si>
  <si>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</si>
  <si>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</si>
  <si>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</si>
  <si>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</si>
  <si>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</si>
  <si>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</si>
  <si>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</si>
  <si>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</si>
  <si>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</si>
  <si>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</si>
  <si>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</si>
  <si>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</si>
  <si>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</si>
  <si>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</si>
  <si>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</si>
  <si>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</si>
  <si>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</si>
  <si>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</si>
  <si>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</si>
  <si>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</si>
  <si>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</si>
  <si>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</si>
  <si>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</si>
  <si>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</si>
  <si>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</si>
  <si>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</si>
  <si>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</si>
  <si>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</si>
  <si>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</si>
  <si>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</si>
  <si>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</si>
  <si>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</si>
  <si>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</si>
  <si>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</si>
  <si>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</si>
  <si>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</si>
  <si>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</si>
  <si>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</si>
  <si>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</si>
  <si>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</si>
  <si>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</si>
  <si>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</si>
  <si>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</si>
  <si>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</si>
  <si>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</si>
  <si>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</si>
  <si>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</si>
  <si>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</si>
  <si>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</si>
  <si>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</si>
  <si>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</si>
  <si>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</si>
  <si>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</si>
  <si>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</si>
  <si>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</si>
  <si>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</si>
  <si>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</si>
  <si>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</si>
  <si>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</si>
  <si>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</si>
  <si>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</si>
  <si>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</si>
  <si>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</si>
  <si>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</si>
  <si>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</si>
  <si>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</si>
  <si>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</si>
  <si>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</si>
  <si>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</si>
  <si>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</si>
  <si>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</si>
  <si>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</si>
  <si>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</si>
  <si>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</si>
  <si>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</si>
  <si>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</si>
  <si>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</si>
  <si>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</si>
  <si>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</si>
  <si>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</si>
  <si>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</si>
  <si>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</si>
  <si>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</si>
  <si>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</si>
  <si>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</si>
  <si>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</si>
  <si>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</si>
  <si>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</si>
  <si>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</si>
  <si>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</si>
  <si>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</si>
  <si>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</si>
  <si>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</si>
  <si>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</si>
  <si>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</si>
  <si>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</si>
  <si>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</si>
  <si>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</si>
  <si>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</si>
  <si>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</si>
  <si>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</si>
  <si>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</si>
  <si>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</si>
  <si>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</si>
  <si>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</si>
  <si>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</si>
  <si>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</si>
  <si>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</si>
  <si>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</si>
  <si>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</si>
  <si>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</si>
  <si>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</si>
  <si>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</si>
  <si>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</si>
  <si>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</si>
  <si>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</si>
  <si>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</si>
  <si>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</si>
  <si>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</si>
  <si>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</si>
  <si>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</si>
  <si>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</si>
  <si>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</si>
  <si>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</si>
  <si>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</si>
  <si>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</si>
  <si>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</si>
  <si>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</si>
  <si>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</si>
  <si>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</si>
  <si>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</si>
  <si>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</si>
  <si>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</si>
  <si>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</si>
  <si>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</si>
  <si>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</si>
  <si>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</si>
  <si>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</si>
  <si>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</si>
  <si>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</si>
  <si>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</si>
  <si>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</si>
  <si>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</si>
  <si>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</si>
  <si>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</si>
  <si>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</si>
  <si>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</si>
  <si>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</si>
  <si>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</si>
  <si>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</si>
  <si>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</si>
  <si>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</si>
  <si>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</si>
  <si>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</si>
  <si>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</si>
  <si>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</si>
  <si>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</si>
  <si>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</si>
  <si>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</si>
  <si>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</si>
  <si>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</si>
  <si>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</si>
  <si>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</si>
  <si>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</si>
  <si>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</si>
  <si>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</si>
  <si>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</si>
  <si>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</si>
  <si>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</si>
  <si>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</si>
  <si>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</si>
  <si>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</si>
  <si>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</si>
  <si>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</si>
  <si>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</si>
  <si>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</si>
  <si>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</si>
  <si>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</si>
  <si>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</si>
  <si>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</si>
  <si>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</si>
  <si>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</si>
  <si>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</si>
  <si>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</si>
  <si>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</si>
  <si>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</si>
  <si>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</si>
  <si>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</si>
  <si>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</si>
  <si>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</si>
  <si>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</si>
  <si>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</si>
  <si>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</si>
  <si>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</si>
  <si>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</si>
  <si>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</si>
  <si>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</si>
  <si>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</si>
  <si>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</si>
  <si>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</si>
  <si>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</si>
  <si>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</si>
  <si>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</si>
  <si>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</si>
  <si>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</si>
  <si>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</si>
  <si>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</si>
  <si>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</si>
  <si>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</si>
  <si>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</si>
  <si>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</si>
  <si>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</si>
  <si>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</si>
  <si>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</si>
  <si>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</si>
  <si>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</si>
  <si>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</si>
  <si>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</si>
  <si>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</si>
  <si>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</si>
  <si>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</si>
  <si>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</si>
  <si>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</si>
  <si>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</si>
  <si>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</si>
  <si>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</si>
  <si>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</si>
  <si>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</si>
  <si>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</si>
  <si>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</si>
  <si>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</si>
  <si>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</si>
  <si>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</si>
  <si>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</si>
  <si>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</si>
  <si>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</si>
  <si>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</si>
  <si>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</si>
  <si>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</si>
  <si>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</si>
  <si>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</si>
  <si>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</si>
  <si>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</si>
  <si>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</si>
  <si>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</si>
  <si>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</si>
  <si>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</si>
  <si>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</si>
  <si>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</si>
  <si>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</si>
  <si>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</si>
  <si>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</si>
  <si>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</si>
  <si>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</si>
  <si>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</si>
  <si>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</si>
  <si>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</si>
  <si>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</si>
  <si>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</si>
  <si>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</si>
  <si>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</si>
  <si>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</si>
  <si>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</si>
  <si>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</si>
  <si>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</si>
  <si>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</si>
  <si>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</si>
  <si>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</si>
  <si>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</si>
  <si>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</si>
  <si>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</si>
  <si>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</si>
  <si>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</si>
  <si>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</si>
  <si>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</si>
  <si>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</si>
  <si>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</si>
  <si>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</si>
  <si>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</si>
  <si>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</si>
  <si>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</si>
  <si>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</si>
  <si>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</si>
  <si>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</si>
  <si>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</si>
  <si>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</si>
  <si>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</si>
  <si>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</si>
  <si>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</si>
  <si>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</si>
  <si>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</si>
  <si>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</si>
  <si>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</si>
  <si>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</si>
  <si>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</si>
  <si>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</si>
  <si>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</si>
  <si>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</si>
  <si>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</si>
  <si>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</si>
  <si>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</si>
  <si>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</si>
  <si>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</si>
  <si>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</si>
  <si>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</si>
  <si>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</si>
  <si>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</si>
  <si>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</si>
  <si>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</si>
  <si>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</si>
  <si>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</si>
  <si>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</si>
  <si>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</si>
  <si>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</si>
  <si>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</si>
  <si>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</si>
  <si>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</si>
  <si>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</si>
  <si>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</si>
  <si>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</si>
  <si>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</si>
  <si>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</si>
  <si>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</si>
  <si>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</si>
  <si>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</si>
  <si>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</si>
  <si>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</si>
  <si>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</si>
  <si>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</si>
  <si>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</si>
  <si>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</si>
  <si>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</si>
  <si>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</si>
  <si>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</si>
  <si>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</si>
  <si>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</si>
  <si>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</si>
  <si>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</si>
  <si>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</si>
  <si>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</si>
  <si>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</si>
  <si>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</si>
  <si>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</si>
  <si>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</si>
  <si>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</si>
  <si>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</si>
  <si>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</si>
  <si>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</si>
  <si>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</si>
  <si>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</si>
  <si>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</si>
  <si>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</si>
  <si>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</si>
  <si>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</si>
  <si>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</si>
  <si>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</si>
  <si>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</si>
  <si>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</si>
  <si>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</si>
  <si>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</si>
  <si>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</si>
  <si>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</si>
  <si>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</si>
  <si>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</si>
  <si>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</si>
  <si>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</si>
  <si>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</si>
  <si>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</si>
  <si>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</si>
  <si>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</si>
  <si>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</si>
  <si>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</si>
  <si>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</si>
  <si>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</si>
  <si>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</si>
  <si>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</si>
  <si>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</si>
  <si>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</si>
  <si>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</si>
  <si>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</si>
  <si>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</si>
  <si>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</si>
  <si>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</si>
  <si>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</si>
  <si>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</si>
  <si>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</si>
  <si>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</si>
  <si>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</si>
  <si>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</si>
  <si>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</si>
  <si>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</si>
  <si>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</si>
  <si>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</si>
  <si>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</si>
  <si>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</si>
  <si>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</si>
  <si>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</si>
  <si>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</si>
  <si>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</si>
  <si>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</si>
  <si>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</si>
  <si>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</si>
  <si>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</si>
  <si>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</si>
  <si>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</si>
  <si>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</si>
  <si>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</si>
  <si>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</si>
  <si>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</si>
  <si>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</si>
  <si>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</si>
  <si>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</si>
  <si>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</si>
  <si>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</si>
  <si>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</si>
  <si>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</si>
  <si>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</si>
  <si>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</si>
  <si>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</si>
  <si>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</si>
  <si>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</si>
  <si>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</si>
  <si>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</si>
  <si>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</si>
  <si>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</si>
  <si>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</si>
  <si>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</si>
  <si>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</si>
  <si>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</si>
  <si>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</si>
  <si>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</si>
  <si>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</si>
  <si>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</si>
  <si>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</si>
  <si>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</si>
  <si>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</si>
  <si>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</si>
  <si>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</si>
  <si>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</si>
  <si>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</si>
  <si>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</si>
  <si>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</si>
  <si>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</si>
  <si>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</si>
  <si>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</si>
  <si>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</si>
  <si>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</si>
  <si>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</si>
  <si>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</si>
  <si>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</si>
  <si>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</si>
  <si>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</si>
  <si>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</si>
  <si>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</si>
  <si>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</si>
  <si>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</si>
  <si>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</si>
  <si>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</si>
  <si>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</si>
  <si>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</si>
  <si>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</si>
  <si>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</si>
  <si>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</si>
  <si>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</si>
  <si>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</si>
  <si>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</si>
  <si>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</si>
  <si>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</si>
  <si>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</si>
  <si>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</si>
  <si>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</si>
  <si>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</si>
  <si>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</si>
  <si>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</si>
  <si>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</si>
  <si>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</si>
  <si>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</si>
  <si>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</si>
  <si>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</si>
  <si>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</si>
  <si>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</si>
  <si>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</si>
  <si>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</si>
  <si>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</si>
  <si>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</si>
  <si>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</si>
  <si>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</si>
  <si>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</si>
  <si>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</si>
  <si>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</si>
  <si>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</si>
  <si>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</si>
  <si>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</si>
  <si>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</si>
  <si>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</si>
  <si>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</si>
  <si>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</si>
  <si>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</si>
  <si>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</si>
  <si>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</si>
  <si>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</si>
  <si>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</si>
  <si>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</si>
  <si>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</si>
  <si>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</si>
  <si>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</si>
  <si>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</si>
  <si>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</si>
  <si>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</si>
  <si>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</si>
  <si>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</si>
  <si>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</si>
  <si>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</si>
  <si>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</si>
  <si>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</si>
  <si>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</si>
  <si>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</si>
  <si>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</si>
  <si>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</si>
  <si>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</si>
  <si>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</si>
  <si>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</si>
  <si>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</si>
  <si>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</si>
  <si>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</si>
  <si>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</si>
  <si>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</si>
  <si>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</si>
  <si>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</si>
  <si>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</si>
  <si>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</si>
  <si>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</si>
  <si>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</si>
  <si>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</si>
  <si>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</si>
  <si>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</si>
  <si>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</si>
  <si>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</si>
  <si>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</si>
  <si>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</si>
  <si>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</si>
  <si>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</si>
  <si>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</si>
  <si>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</si>
  <si>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</si>
  <si>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</si>
  <si>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</si>
  <si>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</si>
  <si>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</si>
  <si>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</si>
  <si>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</si>
  <si>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</si>
  <si>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</si>
  <si>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</si>
  <si>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</si>
  <si>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</si>
  <si>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</si>
  <si>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</si>
  <si>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</si>
  <si>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</si>
  <si>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</si>
  <si>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</si>
  <si>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</si>
  <si>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</si>
  <si>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</si>
  <si>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</si>
  <si>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</si>
  <si>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</si>
  <si>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</si>
  <si>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</si>
  <si>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</si>
  <si>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</si>
  <si>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</si>
  <si>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</si>
  <si>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</si>
  <si>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</si>
  <si>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</si>
  <si>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</si>
  <si>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</si>
  <si>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</si>
  <si>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</si>
  <si>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</si>
  <si>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</si>
  <si>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</si>
  <si>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</si>
  <si>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</si>
  <si>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</si>
  <si>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</si>
  <si>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</si>
  <si>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</si>
  <si>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</si>
  <si>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</si>
  <si>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</si>
  <si>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</si>
  <si>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</si>
  <si>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</si>
  <si>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</si>
  <si>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</si>
  <si>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</si>
  <si>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</si>
  <si>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</si>
  <si>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</si>
  <si>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</si>
  <si>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</si>
  <si>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</si>
  <si>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</si>
  <si>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</si>
  <si>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</si>
  <si>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</si>
  <si>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</si>
  <si>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</si>
  <si>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</si>
  <si>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</si>
  <si>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</si>
  <si>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</si>
  <si>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</si>
  <si>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</si>
  <si>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</si>
  <si>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</si>
  <si>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</si>
  <si>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</si>
  <si>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</si>
  <si>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</si>
  <si>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</si>
  <si>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</si>
  <si>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</si>
  <si>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</si>
  <si>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</si>
  <si>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</si>
  <si>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</si>
  <si>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</si>
  <si>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</si>
  <si>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</si>
  <si>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</si>
  <si>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</si>
  <si>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</si>
  <si>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</si>
  <si>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</si>
  <si>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</si>
  <si>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</si>
  <si>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</si>
  <si>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</si>
  <si>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</si>
  <si>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</si>
  <si>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</si>
  <si>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</si>
  <si>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</si>
  <si>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</si>
  <si>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</si>
  <si>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</si>
  <si>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</si>
  <si>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</si>
  <si>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</si>
  <si>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</si>
  <si>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</si>
  <si>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</si>
  <si>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</si>
  <si>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</si>
  <si>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</si>
  <si>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</si>
  <si>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</si>
  <si>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</si>
  <si>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</si>
  <si>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</si>
  <si>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</si>
  <si>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</si>
  <si>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</si>
  <si>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</si>
  <si>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</si>
  <si>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</si>
  <si>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</si>
  <si>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</si>
  <si>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</si>
  <si>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</si>
  <si>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</si>
  <si>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</si>
  <si>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</si>
  <si>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</si>
  <si>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</si>
  <si>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</si>
  <si>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</si>
  <si>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</si>
  <si>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</si>
  <si>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</si>
  <si>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</si>
  <si>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</si>
  <si>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</si>
  <si>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</si>
  <si>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</si>
  <si>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</si>
  <si>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</si>
  <si>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</si>
  <si>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</si>
  <si>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</si>
  <si>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</si>
  <si>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</si>
  <si>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</si>
  <si>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</si>
  <si>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</si>
  <si>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</si>
  <si>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</si>
  <si>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</si>
  <si>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</si>
  <si>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</si>
  <si>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</si>
  <si>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</si>
  <si>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</si>
  <si>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</si>
  <si>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</si>
  <si>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</si>
  <si>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</si>
  <si>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</si>
  <si>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</si>
  <si>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</si>
  <si>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</si>
  <si>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</si>
  <si>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</si>
  <si>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</si>
  <si>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</si>
  <si>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</si>
  <si>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</si>
  <si>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</si>
  <si>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</si>
  <si>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</si>
  <si>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</si>
  <si>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</si>
  <si>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</si>
  <si>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</si>
  <si>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</si>
  <si>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</si>
  <si>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</si>
  <si>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</si>
  <si>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</si>
  <si>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</si>
  <si>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</si>
  <si>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</si>
  <si>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</si>
  <si>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</si>
  <si>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</si>
  <si>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</si>
  <si>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</si>
  <si>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</si>
  <si>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</si>
  <si>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</si>
  <si>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</si>
  <si>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</si>
  <si>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</si>
  <si>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</si>
  <si>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</si>
  <si>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</si>
  <si>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</si>
  <si>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</si>
  <si>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</si>
  <si>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</si>
  <si>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</si>
  <si>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</si>
  <si>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</si>
  <si>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</si>
  <si>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</si>
  <si>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</si>
  <si>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</si>
  <si>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</si>
  <si>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</si>
  <si>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</si>
  <si>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</si>
  <si>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</si>
  <si>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</si>
  <si>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</si>
  <si>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</si>
  <si>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</si>
  <si>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</si>
  <si>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</si>
  <si>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</si>
  <si>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</si>
  <si>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</si>
  <si>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</si>
  <si>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</si>
  <si>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</si>
  <si>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</si>
  <si>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</si>
  <si>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</si>
  <si>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</si>
  <si>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</si>
  <si>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</si>
  <si>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</si>
  <si>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</si>
  <si>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</si>
  <si>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</si>
  <si>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</si>
  <si>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</si>
  <si>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</si>
  <si>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</si>
  <si>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</si>
  <si>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</si>
  <si>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</si>
  <si>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</si>
  <si>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</si>
  <si>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</si>
  <si>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</si>
  <si>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</si>
  <si>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</si>
  <si>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</si>
  <si>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</si>
  <si>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</si>
  <si>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</si>
  <si>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</si>
  <si>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</si>
  <si>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</si>
  <si>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</si>
  <si>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</si>
  <si>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</si>
  <si>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</si>
  <si>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</si>
  <si>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</si>
  <si>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</si>
  <si>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</si>
  <si>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</si>
  <si>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</si>
  <si>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</si>
  <si>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</si>
  <si>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</si>
  <si>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</si>
  <si>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</si>
  <si>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</si>
  <si>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</si>
  <si>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</si>
  <si>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</si>
  <si>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</si>
  <si>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</si>
  <si>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</si>
  <si>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</si>
  <si>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</si>
  <si>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</si>
  <si>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</si>
  <si>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</si>
  <si>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</si>
  <si>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</si>
  <si>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</si>
  <si>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</si>
  <si>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</si>
  <si>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</si>
  <si>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</si>
  <si>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</si>
  <si>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</si>
  <si>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</si>
  <si>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</si>
  <si>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</si>
  <si>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</si>
  <si>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</si>
  <si>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</si>
  <si>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</si>
  <si>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</si>
  <si>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</si>
  <si>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</si>
  <si>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</si>
  <si>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</si>
  <si>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</si>
  <si>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</si>
  <si>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</si>
  <si>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</si>
  <si>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</si>
  <si>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</si>
  <si>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</si>
  <si>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</si>
  <si>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</si>
  <si>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</si>
  <si>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</si>
  <si>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</si>
  <si>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</si>
  <si>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</si>
  <si>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</si>
  <si>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</si>
  <si>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</si>
  <si>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</si>
  <si>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</si>
  <si>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</si>
  <si>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</si>
  <si>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</si>
  <si>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</si>
  <si>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</si>
  <si>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</si>
  <si>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</si>
  <si>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</si>
  <si>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</si>
  <si>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</si>
  <si>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</si>
  <si>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</si>
  <si>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</si>
  <si>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</si>
  <si>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</si>
  <si>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</si>
  <si>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</si>
  <si>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</si>
  <si>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</si>
  <si>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</si>
  <si>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</si>
  <si>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</si>
  <si>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</si>
  <si>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</si>
  <si>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</si>
  <si>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</si>
  <si>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</si>
  <si>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</si>
  <si>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</si>
  <si>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</si>
  <si>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</si>
  <si>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</si>
  <si>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</si>
  <si>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</si>
  <si>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</si>
  <si>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</si>
  <si>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</si>
  <si>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</si>
  <si>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</si>
  <si>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</si>
  <si>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</si>
  <si>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</si>
  <si>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</si>
  <si>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</si>
  <si>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</si>
  <si>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</si>
  <si>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</si>
  <si>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</si>
  <si>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</si>
  <si>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</si>
  <si>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</si>
  <si>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</si>
  <si>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</si>
  <si>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</si>
  <si>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</si>
  <si>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</si>
  <si>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</si>
  <si>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</si>
  <si>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</si>
  <si>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</si>
  <si>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</si>
  <si>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</si>
  <si>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</si>
  <si>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</si>
  <si>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</si>
  <si>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</si>
  <si>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</si>
  <si>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</si>
  <si>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</si>
  <si>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</si>
  <si>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</si>
  <si>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</si>
  <si>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</si>
  <si>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</si>
  <si>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</si>
  <si>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</si>
  <si>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</si>
  <si>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</si>
  <si>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</si>
  <si>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</si>
  <si>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</si>
  <si>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</si>
  <si>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</si>
  <si>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</si>
  <si>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</si>
  <si>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</si>
  <si>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</si>
  <si>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</si>
  <si>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</si>
  <si>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</si>
  <si>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</si>
  <si>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</si>
  <si>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</si>
  <si>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</si>
  <si>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</si>
  <si>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</si>
  <si>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</si>
  <si>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</si>
  <si>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</si>
  <si>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</si>
  <si>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</si>
  <si>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</si>
  <si>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</si>
  <si>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</si>
  <si>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</si>
  <si>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</si>
  <si>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</si>
  <si>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</si>
  <si>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</si>
  <si>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</si>
  <si>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</si>
  <si>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</si>
  <si>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</si>
  <si>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</si>
  <si>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</si>
  <si>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</si>
  <si>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</si>
  <si>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</si>
  <si>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</si>
  <si>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</si>
  <si>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</si>
  <si>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</si>
  <si>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</si>
  <si>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</si>
  <si>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</si>
  <si>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</si>
  <si>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</si>
  <si>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</si>
  <si>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</si>
  <si>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</si>
  <si>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</si>
  <si>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</si>
  <si>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</si>
  <si>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</si>
  <si>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</si>
  <si>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</si>
  <si>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</si>
  <si>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</si>
  <si>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</si>
  <si>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</si>
  <si>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</si>
  <si>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</si>
  <si>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</si>
  <si>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</si>
  <si>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</si>
  <si>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</si>
  <si>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</si>
  <si>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</si>
  <si>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</si>
  <si>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</si>
  <si>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</si>
  <si>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</si>
  <si>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</si>
  <si>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</si>
  <si>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</si>
  <si>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</si>
  <si>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</si>
  <si>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</si>
  <si>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</si>
  <si>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</si>
  <si>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</si>
  <si>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</si>
  <si>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</si>
  <si>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</si>
  <si>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</si>
  <si>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</si>
  <si>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</si>
  <si>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</si>
  <si>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</si>
  <si>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</si>
  <si>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</si>
  <si>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</si>
  <si>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</si>
  <si>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</si>
  <si>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</si>
  <si>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</si>
  <si>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</si>
  <si>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</si>
  <si>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</si>
  <si>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</si>
  <si>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</si>
  <si>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</si>
  <si>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</si>
  <si>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</si>
  <si>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</si>
  <si>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</si>
  <si>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</si>
  <si>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</si>
  <si>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</si>
  <si>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</si>
  <si>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</si>
  <si>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</si>
  <si>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</si>
  <si>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</si>
  <si>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</si>
  <si>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</si>
  <si>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</si>
  <si>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</si>
  <si>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</si>
  <si>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</si>
  <si>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</si>
  <si>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</si>
  <si>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</si>
  <si>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</si>
  <si>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</si>
  <si>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</si>
  <si>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</si>
  <si>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</si>
  <si>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</si>
  <si>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</si>
  <si>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</si>
  <si>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</si>
  <si>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</si>
  <si>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</si>
  <si>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</si>
  <si>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</si>
  <si>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</si>
  <si>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</si>
  <si>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</si>
  <si>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</si>
  <si>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</si>
  <si>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</si>
  <si>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</si>
  <si>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</si>
  <si>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</si>
  <si>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</si>
  <si>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</si>
  <si>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</si>
  <si>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</si>
  <si>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</si>
  <si>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</si>
  <si>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</si>
  <si>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</si>
  <si>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</si>
  <si>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</si>
  <si>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</si>
  <si>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</si>
  <si>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</si>
  <si>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</si>
  <si>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</si>
  <si>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</si>
  <si>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</si>
  <si>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</si>
  <si>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</si>
  <si>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</si>
  <si>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</si>
  <si>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</si>
  <si>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</si>
  <si>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</si>
  <si>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</si>
  <si>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</si>
  <si>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</si>
  <si>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</si>
  <si>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</si>
  <si>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</si>
  <si>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</si>
  <si>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</si>
  <si>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</si>
  <si>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</si>
  <si>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</si>
  <si>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</si>
  <si>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</si>
  <si>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</si>
  <si>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</si>
  <si>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</si>
  <si>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</si>
  <si>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</si>
  <si>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</si>
  <si>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</si>
  <si>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</si>
  <si>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</si>
  <si>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</si>
  <si>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</si>
  <si>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</si>
  <si>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</si>
  <si>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</si>
  <si>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</si>
  <si>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</si>
  <si>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</si>
  <si>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</si>
  <si>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</si>
  <si>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</si>
  <si>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</si>
  <si>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</si>
  <si>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</si>
  <si>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</si>
  <si>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</si>
  <si>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</si>
  <si>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</si>
  <si>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</si>
  <si>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</si>
  <si>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</si>
  <si>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</si>
  <si>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</si>
  <si>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</si>
  <si>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</si>
  <si>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</si>
  <si>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</si>
  <si>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</si>
  <si>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</si>
  <si>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</si>
  <si>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</si>
  <si>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</si>
  <si>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</si>
  <si>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</si>
  <si>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</si>
  <si>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</si>
  <si>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</si>
  <si>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</si>
  <si>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</si>
  <si>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</si>
  <si>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</si>
  <si>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</si>
  <si>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</si>
  <si>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</si>
  <si>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</si>
  <si>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</si>
  <si>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</si>
  <si>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</si>
  <si>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</si>
  <si>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</si>
  <si>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</si>
  <si>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</si>
  <si>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</si>
  <si>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</si>
  <si>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</si>
  <si>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</si>
  <si>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</si>
  <si>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</si>
  <si>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</si>
  <si>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</si>
  <si>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</si>
  <si>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</si>
  <si>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</si>
  <si>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</si>
  <si>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</si>
  <si>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</si>
  <si>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</si>
  <si>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</si>
  <si>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</si>
  <si>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</si>
  <si>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</si>
  <si>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</si>
  <si>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</si>
  <si>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</si>
  <si>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</si>
  <si>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</si>
  <si>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</si>
  <si>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</si>
  <si>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</si>
  <si>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</si>
  <si>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</si>
  <si>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</si>
  <si>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</si>
  <si>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</si>
  <si>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</si>
  <si>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</si>
  <si>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</si>
  <si>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</si>
  <si>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</si>
  <si>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</si>
  <si>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</si>
  <si>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</si>
  <si>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</si>
  <si>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</si>
  <si>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</si>
  <si>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</si>
  <si>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</si>
  <si>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</si>
  <si>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</si>
  <si>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</si>
  <si>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</si>
  <si>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</si>
  <si>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</si>
  <si>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</si>
  <si>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</si>
  <si>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</si>
  <si>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</si>
  <si>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</si>
  <si>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</si>
  <si>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</si>
  <si>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</si>
  <si>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</si>
  <si>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</si>
  <si>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</si>
  <si>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</si>
  <si>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</si>
  <si>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</si>
  <si>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</si>
  <si>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</si>
  <si>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</si>
  <si>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</si>
  <si>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</si>
  <si>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</si>
  <si>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</si>
  <si>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</si>
  <si>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</si>
  <si>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</si>
  <si>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</si>
  <si>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</si>
  <si>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</si>
  <si>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</si>
  <si>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</si>
  <si>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</si>
  <si>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</si>
  <si>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</si>
  <si>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</si>
  <si>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</si>
  <si>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</si>
  <si>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</si>
  <si>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</si>
  <si>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</si>
  <si>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</si>
  <si>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</si>
  <si>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</si>
  <si>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</si>
  <si>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</si>
  <si>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</si>
  <si>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</si>
  <si>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</si>
  <si>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</si>
  <si>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</si>
  <si>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</si>
  <si>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</si>
  <si>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</si>
  <si>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</si>
  <si>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</si>
  <si>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</si>
  <si>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</si>
  <si>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</si>
  <si>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</si>
  <si>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</si>
  <si>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</si>
  <si>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</si>
  <si>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</si>
  <si>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</si>
  <si>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</si>
  <si>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</si>
  <si>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</si>
  <si>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</si>
  <si>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</si>
  <si>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</si>
  <si>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</si>
  <si>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</si>
  <si>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</si>
  <si>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</si>
  <si>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</si>
  <si>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</si>
  <si>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</si>
  <si>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</si>
  <si>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</si>
  <si>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</si>
  <si>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</si>
  <si>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</si>
  <si>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</si>
  <si>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</si>
  <si>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</si>
  <si>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</si>
  <si>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</si>
  <si>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</si>
  <si>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</si>
  <si>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</si>
  <si>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</si>
  <si>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</si>
  <si>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</si>
  <si>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</si>
  <si>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</si>
  <si>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</si>
  <si>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</si>
  <si>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</si>
  <si>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</si>
  <si>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</si>
  <si>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</si>
  <si>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</si>
  <si>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</si>
  <si>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</si>
  <si>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</si>
  <si>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</si>
  <si>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</si>
  <si>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</si>
  <si>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</si>
  <si>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</si>
  <si>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</si>
  <si>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</si>
  <si>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</si>
  <si>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</si>
  <si>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</si>
  <si>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</si>
  <si>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</si>
  <si>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</si>
  <si>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</si>
  <si>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</si>
  <si>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</si>
  <si>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</si>
  <si>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</si>
  <si>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</si>
  <si>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</si>
  <si>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</si>
  <si>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</si>
  <si>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</si>
  <si>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</si>
  <si>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</si>
  <si>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</si>
  <si>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</si>
  <si>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</si>
  <si>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</si>
  <si>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</si>
  <si>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</si>
  <si>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</si>
  <si>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</si>
  <si>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</si>
  <si>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</si>
  <si>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</si>
  <si>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</si>
  <si>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</si>
  <si>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</si>
  <si>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</si>
  <si>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</si>
  <si>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</si>
  <si>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</si>
  <si>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</si>
  <si>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</si>
  <si>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</si>
  <si>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</si>
  <si>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</si>
  <si>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</si>
  <si>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</si>
  <si>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</si>
  <si>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</si>
  <si>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</si>
  <si>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</si>
  <si>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</si>
  <si>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</si>
  <si>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</si>
  <si>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</si>
  <si>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</si>
  <si>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</si>
  <si>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</si>
  <si>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</si>
  <si>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</si>
  <si>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</si>
  <si>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</si>
  <si>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</si>
  <si>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</si>
  <si>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</si>
  <si>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</si>
  <si>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</si>
  <si>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</si>
  <si>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</si>
  <si>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</si>
  <si>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</si>
  <si>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</si>
  <si>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</si>
  <si>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</si>
  <si>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</si>
  <si>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</si>
  <si>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</si>
  <si>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</si>
  <si>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</si>
  <si>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</si>
  <si>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</si>
  <si>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</si>
  <si>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</si>
  <si>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</si>
  <si>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</si>
  <si>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</si>
  <si>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</si>
  <si>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</si>
  <si>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</si>
  <si>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</si>
  <si>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</si>
  <si>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</si>
  <si>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</si>
  <si>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</si>
  <si>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</si>
  <si>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</si>
  <si>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</si>
  <si>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</si>
  <si>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</si>
  <si>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</si>
  <si>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</si>
  <si>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</si>
  <si>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</si>
  <si>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</si>
  <si>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</si>
  <si>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</si>
  <si>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</si>
  <si>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</si>
  <si>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</si>
  <si>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</si>
  <si>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</si>
  <si>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</si>
  <si>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</si>
  <si>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</si>
  <si>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</si>
  <si>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</si>
  <si>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</si>
  <si>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</si>
  <si>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</si>
  <si>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</si>
  <si>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</si>
  <si>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</si>
  <si>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</si>
  <si>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</si>
  <si>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</si>
  <si>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</si>
  <si>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</si>
  <si>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</si>
  <si>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</si>
  <si>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</si>
  <si>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</si>
  <si>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</si>
  <si>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</si>
  <si>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</si>
  <si>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</si>
  <si>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</si>
  <si>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</si>
  <si>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</si>
  <si>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</si>
  <si>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</si>
  <si>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</si>
  <si>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</si>
  <si>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</si>
  <si>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</si>
  <si>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</si>
  <si>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</si>
  <si>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</si>
  <si>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</si>
  <si>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</si>
  <si>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</si>
  <si>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</si>
  <si>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</si>
  <si>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</si>
  <si>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</si>
  <si>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</si>
  <si>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</si>
  <si>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</si>
  <si>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</si>
  <si>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</si>
  <si>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</si>
  <si>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</si>
  <si>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</si>
  <si>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</si>
  <si>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</si>
  <si>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</si>
  <si>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</si>
  <si>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</si>
  <si>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</si>
  <si>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</si>
  <si>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</si>
  <si>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</si>
  <si>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</si>
  <si>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</si>
  <si>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</si>
  <si>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</si>
  <si>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</si>
  <si>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</si>
  <si>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</si>
  <si>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</si>
  <si>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</si>
  <si>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</si>
  <si>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</si>
  <si>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</si>
  <si>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</si>
  <si>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</si>
  <si>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</si>
  <si>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</si>
  <si>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</si>
  <si>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</si>
  <si>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</si>
  <si>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</si>
  <si>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</si>
  <si>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</si>
  <si>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</si>
  <si>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</si>
  <si>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</si>
  <si>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</si>
  <si>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</si>
  <si>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</si>
  <si>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</si>
  <si>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</si>
  <si>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</si>
  <si>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</si>
  <si>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</si>
  <si>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</si>
  <si>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</si>
  <si>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</si>
  <si>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</si>
  <si>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</si>
  <si>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</si>
  <si>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</si>
  <si>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</si>
  <si>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</si>
  <si>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</si>
  <si>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</si>
  <si>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</si>
  <si>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</si>
  <si>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</si>
  <si>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</si>
  <si>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</si>
  <si>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</si>
  <si>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</si>
  <si>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</si>
  <si>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</si>
  <si>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</si>
  <si>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</si>
  <si>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</si>
  <si>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</si>
  <si>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</si>
  <si>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</si>
  <si>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</si>
  <si>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</si>
  <si>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</si>
  <si>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</si>
  <si>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</si>
  <si>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</si>
  <si>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</si>
  <si>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</si>
  <si>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</si>
  <si>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</si>
  <si>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</si>
  <si>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</si>
  <si>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</si>
  <si>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</si>
  <si>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</si>
  <si>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</si>
  <si>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</si>
  <si>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</si>
  <si>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</si>
  <si>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</si>
  <si>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</si>
  <si>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</si>
  <si>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</si>
  <si>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</si>
  <si>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</si>
  <si>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</si>
  <si>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</si>
  <si>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</si>
  <si>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</si>
  <si>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</si>
  <si>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</si>
  <si>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</si>
  <si>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</si>
  <si>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</si>
  <si>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</si>
  <si>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</si>
  <si>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</si>
  <si>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</si>
  <si>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</si>
  <si>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</si>
  <si>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</si>
  <si>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</si>
  <si>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</si>
  <si>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</si>
  <si>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</si>
  <si>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</si>
  <si>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</si>
  <si>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</si>
  <si>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</si>
  <si>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</si>
  <si>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</si>
  <si>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</si>
  <si>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</si>
  <si>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</si>
  <si>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</si>
  <si>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</si>
  <si>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</si>
  <si>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</si>
  <si>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</si>
  <si>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</si>
  <si>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</si>
  <si>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</si>
  <si>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</si>
  <si>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</si>
  <si>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</si>
  <si>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</si>
  <si>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</si>
  <si>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</si>
  <si>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</si>
  <si>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</si>
  <si>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</si>
  <si>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</si>
  <si>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</si>
  <si>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</si>
  <si>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</si>
  <si>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</si>
  <si>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</si>
  <si>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</si>
  <si>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</si>
  <si>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</si>
  <si>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</si>
  <si>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</si>
  <si>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</si>
  <si>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</si>
  <si>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</si>
  <si>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</si>
  <si>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</si>
  <si>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</si>
  <si>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</si>
  <si>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</si>
  <si>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</si>
  <si>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</si>
  <si>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</si>
  <si>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</si>
  <si>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</si>
  <si>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</si>
  <si>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</si>
  <si>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</si>
  <si>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</si>
  <si>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</si>
  <si>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</si>
  <si>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</si>
  <si>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</si>
  <si>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</si>
  <si>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</si>
  <si>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</si>
  <si>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</si>
  <si>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</si>
  <si>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</si>
  <si>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</si>
  <si>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</si>
  <si>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</si>
  <si>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</si>
  <si>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</si>
  <si>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</si>
  <si>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</si>
  <si>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</si>
  <si>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</si>
  <si>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</si>
  <si>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</si>
  <si>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</si>
  <si>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</si>
  <si>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</si>
  <si>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</si>
  <si>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</si>
  <si>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</si>
  <si>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</si>
  <si>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</si>
  <si>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</si>
  <si>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</si>
  <si>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</si>
  <si>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</si>
  <si>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</si>
  <si>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</si>
  <si>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</si>
  <si>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</si>
  <si>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</si>
  <si>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</si>
  <si>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</si>
  <si>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</si>
  <si>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</si>
  <si>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</si>
  <si>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</si>
  <si>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</si>
  <si>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</si>
  <si>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</si>
  <si>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</si>
  <si>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</si>
  <si>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</si>
  <si>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</si>
  <si>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</si>
  <si>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</si>
  <si>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</si>
  <si>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</si>
  <si>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</si>
  <si>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</si>
  <si>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</si>
  <si>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</si>
  <si>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</si>
  <si>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</si>
  <si>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</si>
  <si>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</si>
  <si>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</si>
  <si>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</si>
  <si>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</si>
  <si>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</si>
  <si>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</si>
  <si>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</si>
  <si>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</si>
  <si>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</si>
  <si>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</si>
  <si>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</si>
  <si>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</si>
  <si>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</si>
  <si>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</si>
  <si>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</si>
  <si>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</si>
  <si>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</si>
  <si>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</si>
  <si>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</si>
  <si>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</si>
  <si>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</si>
  <si>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</si>
  <si>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</si>
  <si>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</si>
  <si>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</si>
  <si>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</si>
  <si>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</si>
  <si>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</si>
  <si>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</si>
  <si>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</si>
  <si>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</si>
  <si>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</si>
  <si>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</si>
  <si>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</si>
  <si>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</si>
  <si>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</si>
  <si>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</si>
  <si>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</si>
  <si>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</si>
  <si>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</si>
  <si>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</si>
  <si>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</si>
  <si>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</si>
  <si>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</si>
  <si>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</si>
  <si>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</si>
  <si>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</si>
  <si>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</si>
  <si>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</si>
  <si>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</si>
  <si>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</si>
  <si>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</si>
  <si>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</si>
  <si>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</si>
  <si>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</si>
  <si>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</si>
  <si>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</si>
  <si>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</si>
  <si>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</si>
  <si>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</si>
  <si>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</si>
  <si>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</si>
  <si>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</si>
  <si>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</si>
  <si>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</si>
  <si>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</si>
  <si>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</si>
  <si>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</si>
  <si>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</si>
  <si>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</si>
  <si>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</si>
  <si>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</si>
  <si>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</si>
  <si>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</si>
  <si>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</si>
  <si>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</si>
  <si>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</si>
  <si>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</si>
  <si>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</si>
  <si>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</si>
  <si>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</si>
  <si>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</si>
  <si>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</si>
  <si>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</si>
  <si>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</si>
  <si>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</si>
  <si>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</si>
  <si>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</si>
  <si>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</si>
  <si>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</si>
  <si>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</si>
  <si>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</si>
  <si>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</si>
  <si>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</si>
  <si>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</si>
  <si>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</si>
  <si>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</si>
  <si>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</si>
  <si>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</si>
  <si>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</si>
  <si>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</si>
  <si>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</si>
  <si>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</si>
  <si>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</si>
  <si>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</si>
  <si>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</si>
  <si>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</si>
  <si>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</si>
  <si>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</si>
  <si>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</si>
  <si>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</si>
  <si>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</si>
  <si>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</si>
  <si>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</si>
  <si>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</si>
  <si>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</si>
  <si>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</si>
  <si>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</si>
  <si>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</si>
  <si>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</si>
  <si>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</si>
  <si>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</si>
  <si>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</si>
  <si>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</si>
  <si>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</si>
  <si>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</si>
  <si>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</si>
  <si>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</si>
  <si>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</si>
  <si>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</si>
  <si>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</si>
  <si>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</si>
  <si>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</si>
  <si>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</si>
  <si>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</si>
  <si>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</si>
  <si>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</si>
  <si>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</si>
  <si>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</si>
  <si>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</si>
  <si>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</si>
  <si>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</si>
  <si>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</si>
  <si>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</si>
  <si>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</si>
  <si>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</si>
  <si>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</si>
  <si>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</si>
  <si>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</si>
  <si>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</si>
  <si>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</si>
  <si>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</si>
  <si>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</si>
  <si>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</si>
  <si>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</si>
  <si>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</si>
  <si>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</si>
  <si>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</si>
  <si>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</si>
  <si>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</si>
  <si>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</si>
  <si>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</si>
  <si>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</si>
  <si>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</si>
  <si>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</si>
  <si>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</si>
  <si>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</si>
  <si>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</si>
  <si>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</si>
  <si>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</si>
  <si>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</si>
  <si>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</si>
  <si>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</si>
  <si>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</si>
  <si>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</si>
  <si>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</si>
  <si>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</si>
  <si>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</si>
  <si>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</si>
  <si>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</si>
  <si>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</si>
  <si>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</si>
  <si>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</si>
  <si>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</si>
  <si>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</si>
  <si>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</si>
  <si>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</si>
  <si>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</si>
  <si>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</si>
  <si>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</si>
  <si>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</si>
  <si>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</si>
  <si>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</si>
  <si>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</si>
  <si>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</si>
  <si>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</si>
  <si>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</si>
  <si>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</si>
  <si>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</si>
  <si>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</si>
  <si>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</si>
  <si>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</si>
  <si>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</si>
  <si>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</si>
  <si>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</si>
  <si>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</si>
  <si>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</si>
  <si>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</si>
  <si>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</si>
  <si>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</si>
  <si>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</si>
  <si>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</si>
  <si>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</si>
  <si>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</si>
  <si>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</si>
  <si>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</si>
  <si>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</si>
  <si>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</si>
  <si>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</si>
  <si>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</si>
  <si>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</si>
  <si>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</si>
  <si>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</si>
  <si>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</si>
  <si>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</si>
  <si>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</si>
  <si>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</si>
  <si>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</si>
  <si>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</si>
  <si>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</si>
  <si>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</si>
  <si>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</si>
  <si>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</si>
  <si>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</si>
  <si>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</si>
  <si>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</si>
  <si>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</si>
  <si>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</si>
  <si>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</si>
  <si>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</si>
  <si>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</si>
  <si>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</si>
  <si>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</si>
  <si>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</si>
  <si>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</si>
  <si>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</si>
  <si>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</si>
  <si>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</si>
  <si>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</si>
  <si>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</si>
  <si>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</si>
  <si>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</si>
  <si>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</si>
  <si>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</si>
  <si>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</si>
  <si>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</si>
  <si>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</si>
  <si>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</si>
  <si>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</si>
  <si>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</si>
  <si>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</si>
  <si>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</si>
  <si>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</si>
  <si>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</si>
  <si>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</si>
  <si>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</si>
  <si>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</si>
  <si>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</si>
  <si>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</si>
  <si>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</si>
  <si>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</si>
  <si>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</si>
  <si>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</si>
  <si>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</si>
  <si>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</si>
  <si>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</si>
  <si>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</si>
  <si>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</si>
  <si>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</si>
  <si>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</si>
  <si>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</si>
  <si>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</si>
  <si>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</si>
  <si>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</si>
  <si>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</si>
  <si>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</si>
  <si>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</si>
  <si>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</si>
  <si>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</si>
  <si>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</si>
  <si>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</si>
  <si>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</si>
  <si>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</si>
  <si>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</si>
  <si>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</si>
  <si>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</si>
  <si>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</si>
  <si>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</si>
  <si>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</si>
  <si>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</si>
  <si>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</si>
  <si>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</si>
  <si>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</si>
  <si>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</si>
  <si>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</si>
  <si>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</si>
  <si>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</si>
  <si>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</si>
  <si>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</si>
  <si>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</si>
  <si>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</si>
  <si>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</si>
  <si>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</si>
  <si>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</si>
  <si>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</si>
  <si>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</si>
  <si>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</si>
  <si>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</si>
  <si>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</si>
  <si>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</si>
  <si>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</si>
  <si>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</si>
  <si>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</si>
  <si>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</si>
  <si>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</si>
  <si>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</si>
  <si>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</si>
  <si>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</si>
  <si>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</si>
  <si>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</si>
  <si>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</si>
  <si>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</si>
  <si>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</si>
  <si>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</si>
  <si>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</si>
  <si>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</si>
  <si>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</si>
  <si>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</si>
  <si>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</si>
  <si>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</si>
  <si>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</si>
  <si>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</si>
  <si>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</si>
  <si>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</si>
  <si>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</si>
  <si>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</si>
  <si>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</si>
  <si>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</si>
  <si>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</si>
  <si>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</si>
  <si>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</si>
  <si>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</si>
  <si>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</si>
  <si>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</si>
  <si>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</si>
  <si>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</si>
  <si>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</si>
  <si>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</si>
  <si>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</si>
  <si>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</si>
  <si>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</si>
  <si>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</si>
  <si>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</si>
  <si>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</si>
  <si>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</si>
  <si>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</si>
  <si>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</si>
  <si>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</si>
  <si>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</si>
  <si>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</si>
  <si>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</si>
  <si>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</si>
  <si>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</si>
  <si>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</si>
  <si>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</si>
  <si>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</si>
  <si>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</si>
  <si>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</si>
  <si>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</si>
  <si>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</si>
  <si>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</si>
  <si>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</si>
  <si>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</si>
  <si>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</si>
  <si>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</si>
  <si>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</si>
  <si>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</si>
  <si>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</si>
  <si>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</si>
  <si>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</si>
  <si>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</si>
  <si>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</si>
  <si>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</si>
  <si>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</si>
  <si>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</si>
  <si>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</si>
  <si>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</si>
  <si>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</si>
  <si>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</si>
  <si>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</si>
  <si>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</si>
  <si>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</si>
  <si>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</si>
  <si>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</si>
  <si>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</si>
  <si>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</si>
  <si>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</si>
  <si>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</si>
  <si>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</si>
  <si>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</si>
  <si>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</si>
  <si>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</si>
  <si>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</si>
  <si>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</si>
  <si>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</si>
  <si>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</si>
  <si>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</si>
  <si>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</si>
  <si>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</si>
  <si>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</si>
  <si>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</si>
  <si>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</si>
  <si>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</si>
  <si>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</si>
  <si>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</si>
  <si>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</si>
  <si>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</si>
  <si>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</si>
  <si>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</si>
  <si>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</si>
  <si>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</si>
  <si>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</si>
  <si>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</si>
  <si>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</si>
  <si>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</si>
  <si>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</si>
  <si>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</si>
  <si>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</si>
  <si>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</si>
  <si>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</si>
  <si>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</si>
  <si>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</si>
  <si>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</si>
  <si>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</si>
  <si>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</si>
  <si>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</si>
  <si>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</si>
  <si>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</si>
  <si>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</si>
  <si>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</si>
  <si>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</si>
  <si>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</si>
  <si>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</si>
  <si>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</si>
  <si>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</si>
  <si>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</si>
  <si>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</si>
  <si>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</si>
  <si>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</si>
  <si>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</si>
  <si>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</si>
  <si>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</si>
  <si>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</si>
  <si>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</si>
  <si>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</si>
  <si>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</si>
  <si>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</si>
  <si>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</si>
  <si>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</si>
  <si>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</si>
  <si>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</si>
  <si>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</si>
  <si>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</si>
  <si>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</si>
  <si>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</si>
  <si>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</si>
  <si>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</si>
  <si>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</si>
  <si>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</si>
  <si>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</si>
  <si>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</si>
  <si>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</si>
  <si>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</si>
  <si>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</si>
  <si>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</si>
  <si>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</si>
  <si>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</si>
  <si>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</si>
  <si>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</si>
  <si>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</si>
  <si>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</si>
  <si>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</si>
  <si>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</si>
  <si>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</si>
  <si>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</si>
  <si>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</si>
  <si>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</si>
  <si>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</si>
  <si>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</si>
  <si>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</si>
  <si>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</si>
  <si>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</si>
  <si>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</si>
  <si>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</si>
  <si>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</si>
  <si>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</si>
  <si>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</si>
  <si>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</si>
  <si>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</si>
  <si>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</si>
  <si>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</si>
  <si>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</si>
  <si>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</si>
  <si>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</si>
  <si>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</si>
  <si>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</si>
  <si>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</si>
  <si>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</si>
  <si>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</si>
  <si>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</si>
  <si>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</si>
  <si>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</si>
  <si>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</si>
  <si>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</si>
  <si>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</si>
  <si>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</si>
  <si>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</si>
  <si>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</si>
  <si>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</si>
  <si>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</si>
  <si>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</si>
  <si>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</si>
  <si>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</si>
  <si>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</si>
  <si>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</si>
  <si>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</si>
  <si>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</si>
  <si>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</si>
  <si>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</si>
  <si>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</si>
  <si>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</si>
  <si>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</si>
  <si>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</si>
  <si>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</si>
  <si>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</si>
  <si>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</si>
  <si>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</si>
  <si>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</si>
  <si>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</si>
  <si>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</si>
  <si>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</si>
  <si>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</si>
  <si>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</si>
  <si>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</si>
  <si>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</si>
  <si>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</si>
  <si>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</si>
  <si>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</si>
  <si>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</si>
  <si>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</si>
  <si>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</si>
  <si>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</si>
  <si>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</si>
  <si>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</si>
  <si>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</si>
  <si>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</si>
  <si>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</si>
  <si>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</si>
  <si>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</si>
  <si>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</si>
  <si>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</si>
  <si>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</si>
  <si>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</si>
  <si>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</si>
  <si>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</si>
  <si>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</si>
  <si>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</si>
  <si>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</si>
  <si>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</si>
  <si>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</si>
  <si>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</si>
  <si>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</si>
  <si>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</si>
  <si>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</si>
  <si>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</si>
  <si>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</si>
  <si>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</si>
  <si>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</si>
  <si>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</si>
  <si>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</si>
  <si>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</si>
  <si>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</si>
  <si>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</si>
  <si>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</si>
  <si>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</si>
  <si>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</si>
  <si>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</si>
  <si>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</si>
  <si>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</si>
  <si>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</si>
  <si>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</si>
  <si>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</si>
  <si>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</si>
  <si>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</si>
  <si>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</si>
  <si>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</si>
  <si>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</si>
  <si>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</si>
  <si>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</si>
  <si>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</si>
  <si>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</si>
  <si>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</si>
  <si>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</si>
  <si>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</si>
  <si>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</si>
  <si>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</si>
  <si>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</si>
  <si>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</si>
  <si>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</si>
  <si>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</si>
  <si>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</si>
  <si>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</si>
  <si>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</si>
  <si>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</si>
  <si>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</si>
  <si>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</si>
  <si>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</si>
  <si>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</si>
  <si>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</si>
  <si>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</si>
  <si>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</si>
  <si>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</si>
  <si>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</si>
  <si>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</si>
  <si>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</si>
  <si>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</si>
  <si>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</si>
  <si>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</si>
  <si>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</si>
  <si>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</si>
  <si>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</si>
  <si>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</si>
  <si>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</si>
  <si>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</si>
  <si>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</si>
  <si>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</si>
  <si>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</si>
  <si>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</si>
  <si>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</si>
  <si>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</si>
  <si>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</si>
  <si>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</si>
  <si>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</si>
  <si>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</si>
  <si>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</si>
  <si>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</si>
  <si>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</si>
  <si>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</si>
  <si>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</si>
  <si>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</si>
  <si>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</si>
  <si>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</si>
  <si>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</si>
  <si>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</si>
  <si>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</si>
  <si>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</si>
  <si>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</si>
  <si>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</si>
  <si>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</si>
  <si>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</si>
  <si>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</si>
  <si>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</si>
  <si>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</si>
  <si>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</si>
  <si>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</si>
  <si>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</si>
  <si>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</si>
  <si>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</si>
  <si>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</si>
  <si>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</si>
  <si>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</si>
  <si>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</si>
  <si>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</si>
  <si>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</si>
  <si>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</si>
  <si>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</si>
  <si>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</si>
  <si>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</si>
  <si>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</si>
  <si>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</si>
  <si>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</si>
  <si>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</si>
  <si>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</si>
  <si>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</si>
  <si>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</si>
  <si>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</si>
  <si>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</si>
  <si>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</si>
  <si>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</si>
  <si>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</si>
  <si>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</si>
  <si>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</si>
  <si>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</si>
  <si>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</si>
  <si>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</si>
  <si>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</si>
  <si>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</si>
  <si>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</si>
  <si>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</si>
  <si>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</si>
  <si>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</si>
  <si>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</si>
  <si>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</si>
  <si>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</si>
  <si>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</si>
  <si>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</si>
  <si>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</si>
  <si>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</si>
  <si>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</si>
  <si>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</si>
  <si>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</si>
  <si>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</si>
  <si>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</si>
  <si>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</si>
  <si>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</si>
  <si>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</si>
  <si>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</si>
  <si>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</si>
  <si>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</si>
  <si>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</si>
  <si>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</si>
  <si>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</si>
  <si>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</si>
  <si>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</si>
  <si>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</si>
  <si>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</si>
  <si>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</si>
  <si>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</si>
  <si>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</si>
  <si>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</si>
  <si>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</si>
  <si>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</si>
  <si>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</si>
  <si>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</si>
  <si>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</si>
  <si>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</si>
  <si>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</si>
  <si>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</si>
  <si>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</si>
  <si>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</si>
  <si>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</si>
  <si>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</si>
  <si>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</si>
  <si>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</si>
  <si>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</si>
  <si>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</si>
  <si>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</si>
  <si>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</si>
  <si>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</si>
  <si>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</si>
  <si>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</si>
  <si>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</si>
  <si>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</si>
  <si>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</si>
  <si>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</si>
  <si>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</si>
  <si>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</si>
  <si>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</si>
  <si>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</si>
  <si>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</si>
  <si>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</si>
  <si>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</si>
  <si>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</si>
  <si>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</si>
  <si>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</si>
  <si>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</si>
  <si>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</si>
  <si>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</si>
  <si>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</si>
  <si>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</si>
  <si>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</si>
  <si>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</si>
  <si>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</si>
  <si>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</si>
  <si>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</si>
  <si>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</si>
  <si>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</si>
  <si>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</si>
  <si>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</si>
  <si>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</si>
  <si>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</si>
  <si>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</si>
  <si>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</si>
  <si>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</si>
  <si>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</si>
  <si>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</si>
  <si>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</si>
  <si>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</si>
  <si>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</si>
  <si>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</si>
  <si>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</si>
  <si>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</si>
  <si>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</si>
  <si>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</si>
  <si>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</si>
  <si>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</si>
  <si>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</si>
  <si>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</si>
  <si>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</si>
  <si>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</si>
  <si>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</si>
  <si>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</si>
  <si>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</si>
  <si>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</si>
  <si>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</si>
  <si>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</si>
  <si>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</si>
  <si>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</si>
  <si>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</si>
  <si>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</si>
  <si>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</si>
  <si>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</si>
  <si>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</si>
  <si>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</si>
  <si>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</si>
  <si>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</si>
  <si>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</si>
  <si>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</si>
  <si>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</si>
  <si>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</si>
  <si>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</si>
  <si>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</si>
  <si>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</si>
  <si>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</si>
  <si>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</si>
  <si>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</si>
  <si>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</si>
  <si>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</si>
  <si>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</si>
  <si>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</si>
  <si>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</si>
  <si>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</si>
  <si>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</si>
  <si>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</si>
  <si>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</si>
  <si>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</si>
  <si>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</si>
  <si>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</si>
  <si>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</si>
  <si>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</si>
  <si>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</si>
  <si>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</si>
  <si>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</si>
  <si>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</si>
  <si>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</si>
  <si>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</si>
  <si>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</si>
  <si>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</si>
  <si>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</si>
  <si>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</si>
  <si>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</si>
  <si>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</si>
  <si>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</si>
  <si>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</si>
  <si>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</si>
  <si>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</si>
  <si>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</si>
  <si>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</si>
  <si>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</si>
  <si>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</si>
  <si>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</si>
  <si>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</si>
  <si>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</si>
  <si>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</si>
  <si>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</si>
  <si>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</si>
  <si>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</si>
  <si>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</si>
  <si>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</si>
  <si>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</si>
  <si>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</si>
  <si>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</si>
  <si>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</si>
  <si>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</si>
  <si>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</si>
  <si>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</si>
  <si>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</si>
  <si>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</si>
  <si>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</si>
  <si>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</si>
  <si>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</si>
  <si>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</si>
  <si>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</si>
  <si>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</si>
  <si>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</si>
  <si>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</si>
  <si>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</si>
  <si>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</si>
  <si>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</si>
  <si>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</si>
  <si>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</si>
  <si>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</si>
  <si>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</si>
  <si>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</si>
  <si>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</si>
  <si>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</si>
  <si>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</si>
  <si>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</si>
  <si>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</si>
  <si>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</si>
  <si>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</si>
  <si>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</si>
  <si>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</si>
  <si>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</si>
  <si>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</si>
  <si>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</si>
  <si>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</si>
  <si>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</si>
  <si>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</si>
  <si>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</si>
  <si>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</si>
  <si>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</si>
  <si>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</si>
  <si>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</si>
  <si>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</si>
  <si>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</si>
  <si>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</si>
  <si>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</si>
  <si>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</si>
  <si>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</si>
  <si>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</si>
  <si>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</si>
  <si>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</si>
  <si>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</si>
  <si>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</si>
  <si>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</si>
  <si>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</si>
  <si>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</si>
  <si>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</si>
  <si>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</si>
  <si>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</si>
  <si>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</si>
  <si>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</si>
  <si>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</si>
  <si>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</si>
  <si>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</si>
  <si>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</si>
  <si>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</si>
  <si>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</si>
  <si>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</si>
  <si>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</si>
  <si>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</si>
  <si>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</si>
  <si>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</si>
  <si>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</si>
  <si>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</si>
  <si>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</si>
  <si>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</si>
  <si>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</si>
  <si>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</si>
  <si>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</si>
  <si>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</si>
  <si>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</si>
  <si>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</si>
  <si>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</si>
  <si>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</si>
  <si>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</si>
  <si>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</si>
  <si>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</si>
  <si>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</si>
  <si>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</si>
  <si>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</si>
  <si>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</si>
  <si>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</si>
  <si>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</si>
  <si>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</si>
  <si>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</si>
  <si>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</si>
  <si>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</si>
  <si>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</si>
  <si>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</si>
  <si>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</si>
  <si>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</si>
  <si>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</si>
  <si>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</si>
  <si>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</si>
  <si>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</si>
  <si>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</si>
  <si>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</si>
  <si>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</si>
  <si>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</si>
  <si>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</si>
  <si>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</si>
  <si>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</si>
  <si>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</si>
  <si>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</si>
  <si>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</si>
  <si>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</si>
  <si>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</si>
  <si>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</si>
  <si>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</si>
  <si>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</si>
  <si>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</si>
  <si>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</si>
  <si>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</si>
  <si>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</si>
  <si>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</si>
  <si>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</si>
  <si>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</si>
  <si>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</si>
  <si>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</si>
  <si>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</si>
  <si>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</si>
  <si>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</si>
  <si>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</si>
  <si>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</si>
  <si>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</si>
  <si>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</si>
  <si>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</si>
  <si>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</si>
  <si>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</si>
  <si>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</si>
  <si>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</si>
  <si>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</si>
  <si>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</si>
  <si>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</si>
  <si>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</si>
  <si>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</si>
  <si>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</si>
  <si>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</si>
  <si>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</si>
  <si>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</si>
  <si>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</si>
  <si>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</si>
  <si>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</si>
  <si>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</si>
  <si>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</si>
  <si>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</si>
  <si>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</si>
  <si>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</si>
  <si>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</si>
  <si>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</si>
  <si>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</si>
  <si>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</si>
  <si>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</si>
  <si>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</si>
  <si>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</si>
  <si>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</si>
  <si>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</si>
  <si>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</si>
  <si>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</si>
  <si>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</si>
  <si>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</si>
  <si>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</si>
  <si>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</si>
  <si>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</si>
  <si>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</si>
  <si>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</si>
  <si>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</si>
  <si>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</si>
  <si>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</si>
  <si>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</si>
  <si>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</si>
  <si>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</si>
  <si>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</si>
  <si>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</si>
  <si>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</si>
  <si>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</si>
  <si>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</si>
  <si>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</si>
  <si>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</si>
  <si>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</si>
  <si>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</si>
  <si>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</si>
  <si>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</si>
  <si>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</si>
  <si>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</si>
  <si>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</si>
  <si>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</si>
  <si>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</si>
  <si>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</si>
  <si>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</si>
  <si>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</si>
  <si>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</si>
  <si>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</si>
  <si>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</si>
  <si>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</si>
  <si>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</si>
  <si>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</si>
  <si>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</si>
  <si>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</si>
  <si>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</si>
  <si>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</si>
  <si>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</si>
  <si>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</si>
  <si>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</si>
  <si>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</si>
  <si>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</si>
  <si>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</si>
  <si>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</si>
  <si>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</si>
  <si>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</si>
  <si>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</si>
  <si>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</si>
  <si>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</si>
  <si>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</si>
  <si>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</si>
  <si>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</si>
  <si>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</si>
  <si>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</si>
  <si>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</si>
  <si>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</si>
  <si>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</si>
  <si>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</si>
  <si>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</si>
  <si>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</si>
  <si>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</si>
  <si>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</si>
  <si>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</si>
  <si>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</si>
  <si>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</si>
  <si>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</si>
  <si>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</si>
  <si>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</si>
  <si>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</si>
  <si>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</si>
  <si>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</si>
  <si>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</si>
  <si>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</si>
  <si>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</si>
  <si>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</si>
  <si>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</si>
  <si>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</si>
  <si>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</si>
  <si>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</si>
  <si>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</si>
  <si>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</si>
  <si>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</si>
  <si>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</si>
  <si>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</si>
  <si>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</si>
  <si>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</si>
  <si>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</si>
  <si>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</si>
  <si>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</si>
  <si>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</si>
  <si>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</si>
  <si>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</si>
  <si>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</si>
  <si>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</si>
  <si>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</si>
  <si>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</si>
  <si>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</si>
  <si>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</si>
  <si>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</si>
  <si>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</si>
  <si>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</si>
  <si>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</si>
  <si>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</si>
  <si>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</si>
  <si>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</si>
  <si>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</si>
  <si>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</si>
  <si>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</si>
  <si>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</si>
  <si>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</si>
  <si>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</si>
  <si>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</si>
  <si>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</si>
  <si>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</si>
  <si>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</si>
  <si>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</si>
  <si>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</si>
  <si>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</si>
  <si>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</si>
  <si>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</si>
  <si>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</si>
  <si>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</si>
  <si>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</si>
  <si>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</si>
  <si>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</si>
  <si>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</si>
  <si>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</si>
  <si>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</si>
  <si>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</si>
  <si>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</si>
  <si>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</si>
  <si>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</si>
  <si>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</si>
  <si>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</si>
  <si>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</si>
  <si>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</si>
  <si>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</si>
  <si>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</si>
  <si>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</si>
  <si>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</si>
  <si>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</si>
  <si>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</si>
  <si>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</si>
  <si>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</si>
  <si>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</si>
  <si>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</si>
  <si>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</si>
  <si>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</si>
  <si>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</si>
  <si>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</si>
  <si>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</si>
  <si>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</si>
  <si>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</si>
  <si>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</si>
  <si>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</si>
  <si>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</si>
  <si>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</si>
  <si>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</si>
  <si>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</si>
  <si>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</si>
  <si>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</si>
  <si>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</si>
  <si>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</si>
  <si>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</si>
  <si>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</si>
  <si>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</si>
  <si>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</si>
  <si>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</si>
  <si>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</si>
  <si>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</si>
  <si>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</si>
  <si>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</si>
  <si>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</si>
  <si>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</si>
  <si>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</si>
  <si>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</si>
  <si>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</si>
  <si>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</si>
  <si>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</si>
  <si>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</si>
  <si>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</si>
  <si>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</si>
  <si>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</si>
  <si>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</si>
  <si>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</si>
  <si>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</si>
  <si>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</si>
  <si>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</si>
  <si>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</si>
  <si>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</si>
  <si>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</si>
  <si>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</si>
  <si>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</si>
  <si>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</si>
  <si>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</si>
  <si>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</si>
  <si>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</si>
  <si>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</si>
  <si>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</si>
  <si>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</si>
  <si>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</si>
  <si>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</si>
  <si>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</si>
  <si>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</si>
  <si>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</si>
  <si>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</si>
  <si>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</si>
  <si>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</si>
  <si>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</si>
  <si>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</si>
  <si>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</si>
  <si>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</si>
  <si>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</si>
  <si>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</si>
  <si>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</si>
  <si>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</si>
  <si>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</si>
  <si>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</si>
  <si>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</si>
  <si>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</si>
  <si>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</si>
  <si>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</si>
  <si>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</si>
  <si>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</si>
  <si>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</si>
  <si>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</si>
  <si>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</si>
  <si>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</si>
  <si>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</si>
  <si>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</si>
  <si>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</si>
  <si>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</si>
  <si>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</si>
  <si>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</si>
  <si>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</si>
  <si>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</si>
  <si>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</si>
  <si>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</si>
  <si>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</si>
  <si>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</si>
  <si>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</si>
  <si>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</si>
  <si>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</si>
  <si>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</si>
  <si>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</si>
  <si>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</si>
  <si>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</si>
  <si>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</si>
  <si>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</si>
  <si>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</si>
  <si>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</si>
  <si>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</si>
  <si>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</si>
  <si>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</si>
  <si>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</si>
  <si>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</si>
  <si>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</si>
  <si>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</si>
  <si>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</si>
  <si>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</si>
  <si>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</si>
  <si>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</si>
  <si>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</si>
  <si>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</si>
  <si>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</si>
  <si>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</si>
  <si>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</si>
  <si>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</si>
  <si>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</si>
  <si>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</si>
  <si>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</si>
  <si>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</si>
  <si>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</si>
  <si>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</si>
  <si>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</si>
  <si>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</si>
  <si>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</si>
  <si>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</si>
  <si>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</si>
  <si>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</si>
  <si>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</si>
  <si>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</si>
  <si>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</si>
  <si>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</si>
  <si>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</si>
  <si>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</si>
  <si>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</si>
  <si>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</si>
  <si>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</si>
  <si>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</si>
  <si>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</si>
  <si>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</si>
  <si>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</si>
  <si>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</si>
  <si>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</si>
  <si>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</si>
  <si>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</si>
  <si>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</si>
  <si>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</si>
  <si>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</si>
  <si>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</si>
  <si>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</si>
  <si>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</si>
  <si>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</si>
  <si>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</si>
  <si>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</si>
  <si>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</si>
  <si>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</si>
  <si>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</si>
  <si>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</si>
  <si>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</si>
  <si>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</si>
  <si>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</si>
  <si>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</si>
  <si>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</si>
  <si>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</si>
  <si>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</si>
  <si>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</si>
  <si>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</si>
  <si>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</si>
  <si>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</si>
  <si>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</si>
  <si>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</si>
  <si>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</si>
  <si>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</si>
  <si>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</si>
  <si>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</si>
  <si>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</si>
  <si>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</si>
  <si>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</si>
  <si>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</si>
  <si>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</si>
  <si>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</si>
  <si>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</si>
  <si>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</si>
  <si>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</si>
  <si>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</si>
  <si>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</si>
  <si>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</si>
  <si>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</si>
  <si>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</si>
  <si>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</si>
  <si>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</si>
  <si>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</si>
  <si>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</si>
  <si>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</si>
  <si>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</si>
  <si>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</si>
  <si>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</si>
  <si>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</si>
  <si>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</si>
  <si>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</si>
  <si>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</si>
  <si>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</si>
  <si>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</si>
  <si>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</si>
  <si>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</si>
  <si>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</si>
  <si>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</si>
  <si>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</si>
  <si>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</si>
  <si>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</si>
  <si>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</si>
  <si>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</si>
  <si>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</si>
  <si>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</si>
  <si>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</si>
  <si>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</si>
  <si>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</si>
  <si>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</si>
  <si>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</si>
  <si>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</si>
  <si>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</si>
  <si>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</si>
  <si>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</si>
  <si>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</si>
  <si>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</si>
  <si>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</si>
  <si>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</si>
  <si>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</si>
  <si>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</si>
  <si>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</si>
  <si>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</si>
  <si>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</si>
  <si>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</si>
  <si>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</si>
  <si>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</si>
  <si>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</si>
  <si>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</si>
  <si>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</si>
  <si>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</si>
  <si>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</si>
  <si>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</si>
  <si>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</si>
  <si>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</si>
  <si>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</si>
  <si>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</si>
  <si>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</si>
  <si>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</si>
  <si>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</si>
  <si>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</si>
  <si>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</si>
  <si>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</si>
  <si>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</si>
  <si>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</si>
  <si>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</si>
  <si>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</si>
  <si>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</si>
  <si>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</si>
  <si>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</si>
  <si>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</si>
  <si>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</si>
  <si>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</si>
  <si>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</si>
  <si>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</si>
  <si>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</si>
  <si>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</si>
  <si>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</si>
  <si>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</si>
  <si>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</si>
  <si>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</si>
  <si>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</si>
  <si>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</si>
  <si>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</si>
  <si>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</si>
  <si>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</si>
  <si>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</si>
  <si>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</si>
  <si>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</si>
  <si>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</si>
  <si>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</si>
  <si>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</si>
  <si>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</si>
  <si>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</si>
  <si>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</si>
  <si>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</si>
  <si>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</si>
  <si>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</si>
  <si>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</si>
  <si>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</si>
  <si>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</si>
  <si>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</si>
  <si>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</si>
  <si>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</si>
  <si>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</si>
  <si>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</si>
  <si>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</si>
  <si>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</si>
  <si>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</si>
  <si>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</si>
  <si>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</si>
  <si>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</si>
  <si>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</si>
  <si>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</si>
  <si>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</si>
  <si>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</si>
  <si>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</si>
  <si>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</si>
  <si>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</si>
  <si>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</si>
  <si>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</si>
  <si>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</si>
  <si>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</si>
  <si>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</si>
  <si>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</si>
  <si>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</si>
  <si>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</si>
  <si>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</si>
  <si>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</si>
  <si>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</si>
  <si>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</si>
  <si>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</si>
  <si>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</si>
  <si>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</si>
  <si>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</si>
  <si>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</si>
  <si>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</si>
  <si>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</si>
  <si>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</si>
  <si>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</si>
  <si>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</si>
  <si>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</si>
  <si>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</si>
  <si>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</si>
  <si>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</si>
  <si>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</si>
  <si>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</si>
  <si>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</si>
  <si>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</si>
  <si>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</si>
  <si>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</si>
  <si>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</si>
  <si>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</si>
  <si>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</si>
  <si>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</si>
  <si>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</si>
  <si>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</si>
  <si>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</si>
  <si>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</si>
  <si>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</si>
  <si>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</si>
  <si>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</si>
  <si>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</si>
  <si>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</si>
  <si>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</si>
  <si>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</si>
  <si>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</si>
  <si>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</si>
  <si>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</si>
  <si>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</si>
  <si>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</si>
  <si>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</si>
  <si>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</si>
  <si>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</si>
  <si>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</si>
  <si>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</si>
  <si>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</si>
  <si>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</si>
  <si>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</si>
  <si>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</si>
  <si>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</si>
  <si>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</si>
  <si>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</si>
  <si>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</si>
  <si>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</si>
  <si>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</si>
  <si>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</si>
  <si>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</si>
  <si>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</si>
  <si>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</si>
  <si>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</si>
  <si>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</si>
  <si>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</si>
  <si>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</si>
  <si>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</si>
  <si>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</si>
  <si>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</si>
  <si>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</si>
  <si>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</si>
  <si>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</si>
  <si>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</si>
  <si>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</si>
  <si>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</si>
  <si>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</si>
  <si>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</si>
  <si>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</si>
  <si>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</si>
  <si>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</si>
  <si>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</si>
  <si>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</si>
  <si>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</si>
  <si>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</si>
  <si>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</si>
  <si>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</si>
  <si>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</si>
  <si>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</si>
  <si>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</si>
  <si>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</si>
  <si>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</si>
  <si>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</si>
  <si>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</si>
  <si>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</si>
  <si>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</si>
  <si>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</si>
  <si>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</si>
  <si>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</si>
  <si>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</si>
  <si>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</si>
  <si>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</si>
  <si>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</si>
  <si>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</si>
  <si>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</si>
  <si>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</si>
  <si>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</si>
  <si>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</si>
  <si>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</si>
  <si>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</si>
  <si>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</si>
  <si>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</si>
  <si>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</si>
  <si>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</si>
  <si>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</si>
  <si>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</si>
  <si>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</si>
  <si>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</si>
  <si>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</si>
  <si>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</si>
  <si>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</si>
  <si>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</si>
  <si>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</si>
  <si>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</si>
  <si>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</si>
  <si>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</si>
  <si>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</si>
  <si>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</si>
  <si>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</si>
  <si>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</si>
  <si>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</si>
  <si>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</si>
  <si>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</si>
  <si>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</si>
  <si>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</si>
  <si>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</si>
  <si>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</si>
  <si>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</si>
  <si>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</si>
  <si>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</si>
  <si>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</si>
  <si>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</si>
  <si>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</si>
  <si>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</si>
  <si>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</si>
  <si>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</si>
  <si>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</si>
  <si>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</si>
  <si>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</si>
  <si>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</si>
  <si>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</si>
  <si>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</si>
  <si>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</si>
  <si>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</si>
  <si>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</si>
  <si>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</si>
  <si>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</si>
  <si>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</si>
  <si>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</si>
  <si>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</si>
  <si>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</si>
  <si>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</si>
  <si>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</si>
  <si>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</si>
  <si>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</si>
  <si>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</si>
  <si>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</si>
  <si>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</si>
  <si>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</si>
  <si>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</si>
  <si>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</si>
  <si>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</si>
  <si>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</si>
  <si>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</si>
  <si>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</si>
  <si>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</si>
  <si>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</si>
  <si>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</si>
  <si>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</si>
  <si>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</si>
  <si>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</si>
  <si>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</si>
  <si>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</si>
  <si>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</si>
  <si>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</si>
  <si>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</si>
  <si>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</si>
  <si>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</si>
  <si>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</si>
  <si>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</si>
  <si>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</si>
  <si>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</si>
  <si>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</si>
  <si>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</si>
  <si>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</si>
  <si>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</si>
  <si>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</si>
  <si>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</si>
  <si>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</si>
  <si>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</si>
  <si>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</si>
  <si>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</si>
  <si>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</si>
  <si>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</si>
  <si>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</si>
  <si>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</si>
  <si>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</si>
  <si>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</si>
  <si>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</si>
  <si>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</si>
  <si>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</si>
  <si>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</si>
  <si>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</si>
  <si>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</si>
  <si>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</si>
  <si>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</si>
  <si>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</si>
  <si>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</si>
  <si>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</si>
  <si>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</si>
  <si>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</si>
  <si>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</si>
  <si>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</si>
  <si>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</si>
  <si>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</si>
  <si>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</si>
  <si>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</si>
  <si>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</si>
  <si>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</si>
  <si>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</si>
  <si>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</si>
  <si>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</si>
  <si>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</si>
  <si>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</si>
  <si>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</si>
  <si>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</si>
  <si>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</si>
  <si>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</si>
  <si>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</si>
  <si>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</si>
  <si>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</si>
  <si>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</si>
  <si>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</si>
  <si>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</si>
  <si>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</si>
  <si>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</si>
  <si>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</si>
  <si>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</si>
  <si>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</si>
  <si>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</si>
  <si>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</si>
  <si>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</si>
  <si>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</si>
  <si>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</si>
  <si>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</si>
  <si>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</si>
  <si>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</si>
  <si>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</si>
  <si>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</si>
  <si>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</si>
  <si>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</si>
  <si>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</si>
  <si>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</si>
  <si>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</si>
  <si>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</si>
  <si>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</si>
  <si>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</si>
  <si>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</si>
  <si>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</si>
  <si>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</si>
  <si>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</si>
  <si>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</si>
  <si>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</si>
  <si>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</si>
  <si>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</si>
  <si>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</si>
  <si>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</si>
  <si>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</si>
  <si>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</si>
  <si>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</si>
  <si>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</si>
  <si>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</si>
  <si>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</si>
  <si>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</si>
  <si>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</si>
  <si>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</si>
  <si>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</si>
  <si>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</si>
  <si>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</si>
  <si>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</si>
  <si>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</si>
  <si>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</si>
  <si>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</si>
  <si>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</si>
  <si>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</si>
  <si>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</si>
  <si>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</si>
  <si>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</si>
  <si>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</si>
  <si>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</si>
  <si>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</si>
  <si>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</si>
  <si>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</si>
  <si>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</si>
  <si>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</si>
  <si>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</si>
  <si>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</si>
  <si>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</si>
  <si>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</si>
  <si>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</si>
  <si>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</si>
  <si>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</si>
  <si>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</si>
  <si>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</si>
  <si>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</si>
  <si>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</si>
  <si>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</si>
  <si>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</si>
  <si>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</si>
  <si>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</si>
  <si>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</si>
  <si>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</si>
  <si>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</si>
  <si>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</si>
  <si>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</si>
  <si>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</si>
  <si>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</si>
  <si>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</si>
  <si>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</si>
  <si>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</si>
  <si>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</si>
  <si>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</si>
  <si>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</si>
  <si>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</si>
  <si>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</si>
  <si>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</si>
  <si>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</si>
  <si>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</si>
  <si>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</si>
  <si>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</si>
  <si>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</si>
  <si>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</si>
  <si>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</si>
  <si>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</si>
  <si>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</si>
  <si>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</si>
  <si>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</si>
  <si>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</si>
  <si>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</si>
  <si>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</si>
  <si>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</si>
  <si>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</si>
  <si>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</si>
  <si>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</si>
  <si>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</si>
  <si>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</si>
  <si>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</si>
  <si>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</si>
  <si>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</si>
  <si>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</si>
  <si>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</si>
  <si>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</si>
  <si>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</si>
  <si>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</si>
  <si>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</si>
  <si>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</si>
  <si>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</si>
  <si>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</si>
  <si>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</si>
  <si>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</si>
  <si>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</si>
  <si>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</si>
  <si>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</si>
  <si>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</si>
  <si>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</si>
  <si>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</si>
  <si>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</si>
  <si>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</si>
  <si>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</si>
  <si>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</si>
  <si>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</si>
  <si>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</si>
  <si>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</si>
  <si>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</si>
  <si>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</si>
  <si>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</si>
  <si>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</si>
  <si>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</si>
  <si>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</si>
  <si>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</si>
  <si>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</si>
  <si>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</si>
  <si>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</si>
  <si>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</si>
  <si>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</si>
  <si>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</si>
  <si>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</si>
  <si>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</si>
  <si>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</si>
  <si>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</si>
  <si>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</si>
  <si>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</si>
  <si>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</si>
  <si>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</si>
  <si>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</si>
  <si>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</si>
  <si>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</si>
  <si>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</si>
  <si>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</si>
  <si>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</si>
  <si>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</si>
  <si>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</si>
  <si>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</si>
  <si>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</si>
  <si>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</si>
  <si>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</si>
  <si>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</si>
  <si>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</si>
  <si>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</si>
  <si>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</si>
  <si>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</si>
  <si>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</si>
  <si>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</si>
  <si>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</si>
  <si>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</si>
  <si>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</si>
  <si>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</si>
  <si>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</si>
  <si>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</si>
  <si>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</si>
  <si>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</si>
  <si>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</si>
  <si>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</si>
  <si>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</si>
  <si>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</si>
  <si>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</si>
  <si>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</si>
  <si>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</si>
  <si>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</si>
  <si>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</si>
  <si>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</si>
  <si>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</si>
  <si>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</si>
  <si>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</si>
  <si>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</si>
  <si>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</si>
  <si>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</si>
  <si>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</si>
  <si>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</si>
  <si>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</si>
  <si>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</si>
  <si>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</si>
  <si>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</si>
  <si>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</si>
  <si>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</si>
  <si>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</si>
  <si>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</si>
  <si>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</si>
  <si>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</si>
  <si>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</si>
  <si>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</si>
  <si>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</si>
  <si>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</si>
  <si>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</si>
  <si>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</si>
  <si>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</si>
  <si>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</si>
  <si>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</si>
  <si>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</si>
  <si>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</si>
  <si>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</si>
  <si>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</si>
  <si>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</si>
  <si>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</si>
  <si>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</si>
  <si>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</si>
  <si>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</si>
  <si>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</si>
  <si>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</si>
  <si>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</si>
  <si>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</si>
  <si>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</si>
  <si>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</si>
  <si>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</si>
  <si>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</si>
  <si>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</si>
  <si>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</si>
  <si>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</si>
  <si>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</si>
  <si>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</si>
  <si>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</si>
  <si>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</si>
  <si>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</si>
  <si>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</si>
  <si>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</si>
  <si>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</si>
  <si>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</si>
  <si>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</si>
  <si>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</si>
  <si>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</si>
  <si>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</si>
  <si>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</si>
  <si>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</si>
  <si>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</si>
  <si>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</si>
  <si>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</si>
  <si>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</si>
  <si>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</si>
  <si>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</si>
  <si>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</si>
  <si>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</si>
  <si>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</si>
  <si>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</si>
  <si>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</si>
  <si>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</si>
  <si>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</si>
  <si>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</si>
  <si>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</si>
  <si>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</si>
  <si>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</si>
  <si>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</si>
  <si>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</si>
  <si>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</si>
  <si>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</si>
  <si>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</si>
  <si>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</si>
  <si>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</si>
  <si>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</si>
  <si>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</si>
  <si>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</si>
  <si>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</si>
  <si>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</si>
  <si>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</si>
  <si>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</si>
  <si>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</si>
  <si>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</si>
  <si>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</si>
  <si>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</si>
  <si>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</si>
  <si>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</si>
  <si>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</si>
  <si>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</si>
  <si>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</si>
  <si>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</si>
  <si>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</si>
  <si>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</si>
  <si>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</si>
  <si>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</si>
  <si>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</si>
  <si>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</si>
  <si>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</si>
  <si>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</si>
  <si>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</si>
  <si>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</si>
  <si>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</si>
  <si>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</si>
  <si>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</si>
  <si>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</si>
  <si>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</si>
  <si>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</si>
  <si>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</si>
  <si>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</si>
  <si>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</si>
  <si>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</si>
  <si>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</si>
  <si>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</si>
  <si>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</si>
  <si>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</si>
  <si>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</si>
  <si>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</si>
  <si>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</si>
  <si>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</si>
  <si>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</si>
  <si>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</si>
  <si>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</si>
  <si>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</si>
  <si>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</si>
  <si>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</si>
  <si>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</si>
  <si>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</si>
  <si>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</si>
  <si>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</si>
  <si>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</si>
  <si>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</si>
  <si>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</si>
  <si>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</si>
  <si>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</si>
  <si>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</si>
  <si>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</si>
  <si>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</si>
  <si>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</si>
  <si>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</si>
  <si>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</si>
  <si>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</si>
  <si>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</si>
  <si>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</si>
  <si>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</si>
  <si>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</si>
  <si>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</si>
  <si>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</si>
  <si>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</si>
  <si>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</si>
  <si>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</si>
  <si>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</si>
  <si>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</si>
  <si>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</si>
  <si>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</si>
  <si>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</si>
  <si>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</si>
  <si>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</si>
  <si>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</si>
  <si>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</si>
  <si>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</si>
  <si>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</si>
  <si>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</si>
  <si>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</si>
  <si>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</si>
  <si>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</si>
  <si>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</si>
  <si>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</si>
  <si>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</si>
  <si>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</si>
  <si>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</si>
  <si>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</si>
  <si>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</si>
  <si>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</si>
  <si>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</si>
  <si>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</si>
  <si>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</si>
  <si>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</si>
  <si>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</si>
  <si>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</si>
  <si>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</si>
  <si>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</si>
  <si>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</si>
  <si>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</si>
  <si>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</si>
  <si>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</si>
  <si>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</si>
  <si>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</si>
  <si>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</si>
  <si>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</si>
  <si>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</si>
  <si>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</si>
  <si>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</si>
  <si>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</si>
  <si>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</si>
  <si>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</si>
  <si>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</si>
  <si>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</si>
  <si>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</si>
  <si>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</si>
  <si>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</si>
  <si>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</si>
  <si>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</si>
  <si>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</si>
  <si>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</si>
  <si>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</si>
  <si>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</si>
  <si>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</si>
  <si>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</si>
  <si>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</si>
  <si>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</si>
  <si>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</si>
  <si>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</si>
  <si>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</si>
  <si>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</si>
  <si>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</si>
  <si>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</si>
  <si>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</si>
  <si>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</si>
  <si>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</si>
  <si>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</si>
  <si>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</si>
  <si>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</si>
  <si>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</si>
  <si>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</si>
  <si>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</si>
  <si>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</si>
  <si>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</si>
  <si>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</si>
  <si>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</si>
  <si>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</si>
  <si>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</si>
  <si>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</si>
  <si>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</si>
  <si>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</si>
  <si>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</si>
  <si>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</si>
  <si>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</si>
  <si>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</si>
  <si>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</si>
  <si>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</si>
  <si>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</si>
  <si>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</si>
  <si>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</si>
  <si>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</si>
  <si>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</si>
  <si>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</si>
  <si>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</si>
  <si>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</si>
  <si>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</si>
  <si>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</si>
  <si>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</si>
  <si>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</si>
  <si>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</si>
  <si>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</si>
  <si>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</si>
  <si>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</si>
  <si>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</si>
  <si>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</si>
  <si>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</si>
  <si>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</si>
  <si>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</si>
  <si>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</si>
  <si>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</si>
  <si>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</si>
  <si>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</si>
  <si>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</si>
  <si>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</si>
  <si>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</si>
  <si>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</si>
  <si>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</si>
  <si>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</si>
  <si>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</si>
  <si>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</si>
  <si>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</si>
  <si>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</si>
  <si>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</si>
  <si>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</si>
  <si>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</si>
  <si>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</si>
  <si>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</si>
  <si>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</si>
  <si>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</si>
  <si>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</si>
  <si>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</si>
  <si>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</si>
  <si>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</si>
  <si>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</si>
  <si>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</si>
  <si>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</si>
  <si>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</si>
  <si>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</si>
  <si>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</si>
  <si>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</si>
  <si>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</si>
  <si>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</si>
  <si>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</si>
  <si>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</si>
  <si>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</si>
  <si>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</si>
  <si>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</si>
  <si>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</si>
  <si>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</si>
  <si>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</si>
  <si>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</si>
  <si>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</si>
  <si>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</si>
  <si>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</si>
  <si>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</si>
  <si>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</si>
  <si>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</si>
  <si>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</si>
  <si>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</si>
  <si>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</si>
  <si>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</si>
  <si>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</si>
  <si>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</si>
  <si>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</si>
  <si>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</si>
  <si>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</si>
  <si>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</si>
  <si>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</si>
  <si>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</si>
  <si>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</si>
  <si>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</si>
  <si>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</si>
  <si>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</si>
  <si>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</si>
  <si>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</si>
  <si>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</si>
  <si>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</si>
  <si>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</si>
  <si>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</si>
  <si>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</si>
  <si>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</si>
  <si>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</si>
  <si>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</si>
  <si>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</si>
  <si>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</si>
  <si>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</si>
  <si>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</si>
  <si>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</si>
  <si>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</si>
  <si>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</si>
  <si>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</si>
  <si>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</si>
  <si>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</si>
  <si>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</si>
  <si>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</si>
  <si>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</si>
  <si>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</si>
  <si>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</si>
  <si>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</si>
  <si>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</si>
  <si>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</si>
  <si>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</si>
  <si>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</si>
  <si>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</si>
  <si>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</si>
  <si>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</si>
  <si>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</si>
  <si>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</si>
  <si>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</si>
  <si>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</si>
  <si>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</si>
  <si>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</si>
  <si>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</si>
  <si>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</si>
  <si>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</si>
  <si>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</si>
  <si>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</si>
  <si>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</si>
  <si>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</si>
  <si>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</si>
  <si>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</si>
  <si>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</si>
  <si>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</si>
  <si>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</si>
  <si>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</si>
  <si>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</si>
  <si>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</si>
  <si>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</si>
  <si>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</si>
  <si>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</si>
  <si>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</si>
  <si>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</si>
  <si>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</si>
  <si>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</si>
  <si>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</si>
  <si>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</si>
  <si>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</si>
  <si>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</si>
  <si>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</si>
  <si>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</si>
  <si>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</si>
  <si>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</si>
  <si>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</si>
  <si>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</si>
  <si>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</si>
  <si>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</si>
  <si>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</si>
  <si>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</si>
  <si>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</si>
  <si>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</si>
  <si>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</si>
  <si>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</si>
  <si>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</si>
  <si>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</si>
  <si>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</si>
  <si>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</si>
  <si>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</si>
  <si>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</si>
  <si>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</si>
  <si>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</si>
  <si>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</si>
  <si>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</si>
  <si>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</si>
  <si>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</si>
  <si>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</si>
  <si>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</si>
  <si>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</si>
  <si>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</si>
  <si>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</si>
  <si>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</si>
  <si>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</si>
  <si>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</si>
  <si>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</si>
  <si>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</si>
  <si>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</si>
  <si>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</si>
  <si>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</si>
  <si>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</si>
  <si>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</si>
  <si>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</si>
  <si>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</si>
  <si>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</si>
  <si>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</si>
  <si>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</si>
  <si>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</si>
  <si>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</si>
  <si>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</si>
  <si>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</si>
  <si>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</si>
  <si>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</si>
  <si>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</si>
  <si>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</si>
  <si>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</si>
  <si>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</si>
  <si>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</si>
  <si>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</si>
  <si>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</si>
  <si>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</si>
  <si>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</si>
  <si>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</si>
  <si>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</si>
  <si>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</si>
  <si>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</si>
  <si>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</si>
  <si>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</si>
  <si>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</si>
  <si>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</si>
  <si>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</si>
  <si>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</si>
  <si>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</si>
  <si>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</si>
  <si>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</si>
  <si>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</si>
  <si>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</si>
  <si>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</si>
  <si>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</si>
  <si>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</si>
  <si>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</si>
  <si>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</si>
  <si>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</si>
  <si>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</si>
  <si>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</si>
  <si>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</si>
  <si>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</si>
  <si>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</si>
  <si>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</si>
  <si>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</si>
  <si>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</si>
  <si>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</si>
  <si>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</si>
  <si>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</si>
  <si>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</si>
  <si>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</si>
  <si>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</si>
  <si>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</si>
  <si>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</si>
  <si>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</si>
  <si>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</si>
  <si>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</si>
  <si>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</si>
  <si>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</si>
  <si>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</si>
  <si>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</si>
  <si>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</si>
  <si>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</si>
  <si>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</si>
  <si>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</si>
  <si>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</si>
  <si>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</si>
  <si>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</si>
  <si>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</si>
  <si>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</si>
  <si>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</si>
  <si>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</si>
  <si>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</si>
  <si>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</si>
  <si>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</si>
  <si>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</si>
  <si>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</si>
  <si>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</si>
  <si>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</si>
  <si>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</si>
  <si>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</si>
  <si>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</si>
  <si>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</si>
  <si>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</si>
  <si>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</si>
  <si>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</si>
  <si>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</si>
  <si>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</si>
  <si>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</si>
  <si>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</si>
  <si>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</si>
  <si>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</si>
  <si>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</si>
  <si>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</si>
  <si>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</si>
  <si>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</si>
  <si>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</si>
  <si>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</si>
  <si>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</si>
  <si>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</si>
  <si>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</si>
  <si>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</si>
  <si>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</si>
  <si>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</si>
  <si>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</si>
  <si>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</si>
  <si>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</si>
  <si>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</si>
  <si>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</si>
  <si>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</si>
  <si>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</si>
  <si>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</si>
  <si>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</si>
  <si>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</si>
  <si>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</si>
  <si>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</si>
  <si>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</si>
  <si>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</si>
  <si>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</si>
  <si>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</si>
  <si>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</si>
  <si>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</si>
  <si>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</si>
  <si>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</si>
  <si>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</si>
  <si>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</si>
  <si>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</si>
  <si>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</si>
  <si>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</si>
  <si>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</si>
  <si>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</si>
  <si>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</si>
  <si>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</si>
  <si>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</si>
  <si>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</si>
  <si>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</si>
  <si>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</si>
  <si>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</si>
  <si>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</si>
  <si>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</si>
  <si>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</si>
  <si>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</si>
  <si>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</si>
  <si>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</si>
  <si>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</si>
  <si>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</si>
  <si>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</si>
  <si>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</si>
  <si>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</si>
  <si>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</si>
  <si>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</si>
  <si>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</si>
  <si>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</si>
  <si>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</si>
  <si>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</si>
  <si>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</si>
  <si>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</si>
  <si>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</si>
  <si>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</si>
  <si>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</si>
  <si>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</si>
  <si>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</si>
  <si>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</si>
  <si>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</si>
  <si>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</si>
  <si>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</si>
  <si>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</si>
  <si>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</si>
  <si>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</si>
  <si>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</si>
  <si>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</si>
  <si>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</si>
  <si>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</si>
  <si>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</si>
  <si>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</si>
  <si>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</si>
  <si>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</si>
  <si>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</si>
  <si>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</si>
  <si>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</si>
  <si>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</si>
  <si>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</si>
  <si>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</si>
  <si>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</si>
  <si>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</si>
  <si>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</si>
  <si>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</si>
  <si>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</si>
  <si>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</si>
  <si>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</si>
  <si>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</si>
  <si>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</si>
  <si>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</si>
  <si>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</si>
  <si>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</si>
  <si>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</si>
  <si>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</si>
  <si>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</si>
  <si>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</si>
  <si>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</si>
  <si>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</si>
  <si>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</si>
  <si>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</si>
  <si>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</si>
  <si>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</si>
  <si>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</si>
  <si>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</si>
  <si>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</si>
  <si>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</si>
  <si>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</si>
  <si>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</si>
  <si>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</si>
  <si>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</si>
  <si>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</si>
  <si>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</si>
  <si>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</si>
  <si>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</si>
  <si>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</si>
  <si>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</si>
  <si>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</si>
  <si>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</si>
  <si>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</si>
  <si>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</si>
  <si>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</si>
  <si>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</si>
  <si>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</si>
  <si>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</si>
  <si>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</si>
  <si>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</si>
  <si>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</si>
  <si>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</si>
  <si>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</si>
  <si>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</si>
  <si>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</si>
  <si>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</si>
  <si>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</si>
  <si>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</si>
  <si>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</si>
  <si>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</si>
  <si>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</si>
  <si>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</si>
  <si>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</si>
  <si>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</si>
  <si>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</si>
  <si>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</si>
  <si>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</si>
  <si>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</si>
  <si>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</si>
  <si>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</si>
  <si>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</si>
  <si>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</si>
  <si>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</si>
  <si>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</si>
  <si>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</si>
  <si>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</si>
  <si>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</si>
  <si>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</si>
  <si>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</si>
  <si>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</si>
  <si>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</si>
  <si>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</si>
  <si>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</si>
  <si>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</si>
  <si>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</si>
  <si>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</si>
  <si>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</si>
  <si>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</si>
  <si>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</si>
  <si>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</si>
  <si>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</si>
  <si>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</si>
  <si>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</si>
  <si>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</si>
  <si>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</si>
  <si>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</si>
  <si>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</si>
  <si>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</si>
  <si>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</si>
  <si>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</si>
  <si>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</si>
  <si>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</si>
  <si>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</si>
  <si>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</si>
  <si>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</si>
  <si>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</si>
  <si>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</si>
  <si>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</si>
  <si>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</si>
  <si>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</si>
  <si>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</si>
  <si>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</si>
  <si>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</si>
  <si>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</si>
  <si>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</si>
  <si>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</si>
  <si>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</si>
  <si>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</si>
  <si>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</si>
  <si>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</si>
  <si>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</si>
  <si>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</si>
  <si>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</si>
  <si>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</si>
  <si>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</si>
  <si>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</si>
  <si>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</si>
  <si>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</si>
  <si>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</si>
  <si>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</si>
  <si>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</si>
  <si>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</si>
  <si>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</si>
  <si>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</si>
  <si>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</si>
  <si>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</si>
  <si>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</si>
  <si>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</si>
  <si>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</si>
  <si>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</si>
  <si>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</si>
  <si>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</si>
  <si>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</si>
  <si>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</si>
  <si>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</si>
  <si>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</si>
  <si>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</si>
  <si>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</si>
  <si>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</si>
  <si>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</si>
  <si>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</si>
  <si>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</si>
  <si>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</si>
  <si>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</si>
  <si>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</si>
  <si>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</si>
  <si>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</si>
  <si>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</si>
  <si>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</si>
  <si>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</si>
  <si>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</si>
  <si>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</si>
  <si>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</si>
  <si>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</si>
  <si>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</si>
  <si>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</si>
  <si>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</si>
  <si>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</si>
  <si>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</si>
  <si>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</si>
  <si>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</si>
  <si>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</si>
  <si>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</si>
  <si>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</si>
  <si>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</si>
  <si>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</si>
  <si>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</si>
  <si>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</si>
  <si>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</si>
  <si>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</si>
  <si>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</si>
  <si>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</si>
  <si>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</si>
  <si>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</si>
  <si>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</si>
  <si>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</si>
  <si>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</si>
  <si>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</si>
  <si>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</si>
  <si>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</si>
  <si>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</si>
  <si>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</si>
  <si>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</si>
  <si>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</si>
  <si>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</si>
  <si>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</si>
  <si>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</si>
  <si>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</si>
  <si>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</si>
  <si>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</si>
  <si>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</si>
  <si>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</si>
  <si>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</si>
  <si>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</si>
  <si>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</si>
  <si>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</si>
  <si>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</si>
  <si>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</si>
  <si>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</si>
  <si>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</si>
  <si>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</si>
  <si>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</si>
  <si>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</si>
  <si>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</si>
  <si>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</si>
  <si>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</si>
  <si>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</si>
  <si>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</si>
  <si>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</si>
  <si>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</si>
  <si>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</si>
  <si>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</si>
  <si>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</si>
  <si>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</si>
  <si>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</si>
  <si>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</si>
  <si>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</si>
  <si>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</si>
  <si>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</si>
  <si>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</si>
  <si>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</si>
  <si>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</si>
  <si>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</si>
  <si>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</si>
  <si>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</si>
  <si>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</si>
  <si>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</si>
  <si>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</si>
  <si>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</si>
  <si>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</si>
  <si>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</si>
  <si>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</si>
  <si>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</si>
  <si>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</si>
  <si>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</si>
  <si>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</si>
  <si>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</si>
  <si>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</si>
  <si>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</si>
  <si>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</si>
  <si>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</si>
  <si>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</si>
  <si>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</si>
  <si>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</si>
  <si>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</si>
  <si>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</si>
  <si>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</si>
  <si>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</si>
  <si>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</si>
  <si>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</si>
  <si>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</si>
  <si>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</si>
  <si>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</si>
  <si>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</si>
  <si>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</si>
  <si>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</si>
  <si>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</si>
  <si>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</si>
  <si>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</si>
  <si>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</si>
  <si>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</si>
  <si>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</si>
  <si>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</si>
  <si>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</si>
  <si>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</si>
  <si>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</si>
  <si>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</si>
  <si>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</si>
  <si>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</si>
  <si>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</si>
  <si>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</si>
  <si>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</si>
  <si>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</si>
  <si>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</si>
  <si>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</si>
  <si>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</si>
  <si>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</si>
  <si>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</si>
  <si>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</si>
  <si>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</si>
  <si>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</si>
  <si>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</si>
  <si>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</si>
  <si>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</si>
  <si>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</si>
  <si>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</si>
  <si>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</si>
  <si>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</si>
  <si>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</si>
  <si>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</si>
  <si>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</si>
  <si>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</si>
  <si>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</si>
  <si>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</si>
  <si>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</si>
  <si>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</si>
  <si>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</si>
  <si>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</si>
  <si>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</si>
  <si>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</si>
  <si>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</si>
  <si>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</si>
  <si>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</si>
  <si>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</si>
  <si>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</si>
  <si>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</si>
  <si>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</si>
  <si>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</si>
  <si>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</si>
  <si>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</si>
  <si>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</si>
  <si>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</si>
  <si>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</si>
  <si>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</si>
  <si>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</si>
  <si>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</si>
  <si>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</si>
  <si>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</si>
  <si>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</si>
  <si>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</si>
  <si>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</si>
  <si>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</si>
  <si>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</si>
  <si>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</si>
  <si>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</si>
  <si>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</si>
  <si>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</si>
  <si>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</si>
  <si>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</si>
  <si>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</si>
  <si>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</si>
  <si>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</si>
  <si>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</si>
  <si>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</si>
  <si>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</si>
  <si>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</si>
  <si>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</si>
  <si>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</si>
  <si>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</si>
  <si>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</si>
  <si>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</si>
  <si>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</si>
  <si>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</si>
  <si>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</si>
  <si>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</si>
  <si>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</si>
  <si>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</si>
  <si>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</si>
  <si>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</si>
  <si>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</si>
  <si>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</si>
  <si>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</si>
  <si>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</si>
  <si>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</si>
  <si>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</si>
  <si>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</si>
  <si>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</si>
  <si>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</si>
  <si>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</si>
  <si>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</si>
  <si>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</si>
  <si>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</si>
  <si>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</si>
  <si>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</si>
  <si>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</si>
  <si>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</si>
  <si>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</si>
  <si>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</si>
  <si>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</si>
  <si>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</si>
  <si>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</si>
  <si>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</si>
  <si>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</si>
  <si>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</si>
  <si>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</si>
  <si>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</si>
  <si>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</si>
  <si>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</si>
  <si>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</si>
  <si>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</si>
  <si>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</si>
  <si>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</si>
  <si>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</si>
  <si>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</si>
  <si>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</si>
  <si>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</si>
  <si>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</si>
  <si>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</si>
  <si>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</si>
  <si>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</si>
  <si>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</si>
  <si>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</si>
  <si>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</si>
  <si>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</si>
  <si>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</si>
  <si>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</si>
  <si>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</si>
  <si>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</si>
  <si>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</si>
  <si>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</si>
  <si>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</si>
  <si>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</si>
  <si>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</si>
  <si>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</si>
  <si>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</si>
  <si>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</si>
  <si>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</si>
  <si>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</si>
  <si>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</si>
  <si>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</si>
  <si>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</si>
  <si>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</si>
  <si>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</si>
  <si>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</si>
  <si>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</si>
  <si>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</si>
  <si>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</si>
  <si>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</si>
  <si>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</si>
  <si>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</si>
  <si>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</si>
  <si>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</si>
  <si>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</si>
  <si>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</si>
  <si>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</si>
  <si>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</si>
  <si>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</si>
  <si>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</si>
  <si>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</si>
  <si>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</si>
  <si>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</si>
  <si>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</si>
  <si>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</si>
  <si>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</si>
  <si>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</si>
  <si>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</si>
  <si>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</si>
  <si>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</si>
  <si>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</si>
  <si>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</si>
  <si>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</si>
  <si>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</si>
  <si>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</si>
  <si>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</si>
  <si>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</si>
  <si>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</si>
  <si>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</si>
  <si>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</si>
  <si>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</si>
  <si>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</si>
  <si>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</si>
  <si>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</si>
  <si>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</si>
  <si>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</si>
  <si>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</si>
  <si>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</si>
  <si>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</si>
  <si>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</si>
  <si>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</si>
  <si>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</si>
  <si>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</si>
  <si>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</si>
  <si>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</si>
  <si>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</si>
  <si>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</si>
  <si>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</si>
  <si>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</si>
  <si>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</si>
  <si>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</si>
  <si>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</si>
  <si>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</si>
  <si>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</si>
  <si>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</si>
  <si>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</si>
  <si>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</si>
  <si>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</si>
  <si>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</si>
  <si>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</si>
  <si>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</si>
  <si>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</si>
  <si>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</si>
  <si>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</si>
  <si>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</si>
  <si>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</si>
  <si>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</si>
  <si>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</si>
  <si>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</si>
  <si>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</si>
  <si>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</si>
  <si>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</si>
  <si>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</si>
  <si>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</si>
  <si>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</si>
  <si>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</si>
  <si>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</si>
  <si>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</si>
  <si>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</si>
  <si>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</si>
  <si>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</si>
  <si>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</si>
  <si>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</si>
  <si>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</si>
  <si>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</si>
  <si>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</si>
  <si>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</si>
  <si>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</si>
  <si>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</si>
  <si>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</si>
  <si>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</si>
  <si>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</si>
  <si>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</si>
  <si>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</si>
  <si>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</si>
  <si>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</si>
  <si>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</si>
  <si>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</si>
  <si>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</si>
  <si>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</si>
  <si>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</si>
  <si>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</si>
  <si>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</si>
  <si>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</si>
  <si>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</si>
  <si>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</si>
  <si>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</si>
  <si>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</si>
  <si>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</si>
  <si>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</si>
  <si>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</si>
  <si>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</si>
  <si>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</si>
  <si>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</si>
  <si>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</si>
  <si>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</si>
  <si>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</si>
  <si>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</si>
  <si>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</si>
  <si>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</si>
  <si>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</si>
  <si>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</si>
  <si>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</si>
  <si>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</si>
  <si>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</si>
  <si>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</si>
  <si>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</si>
  <si>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</si>
  <si>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</si>
  <si>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</si>
  <si>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</si>
  <si>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</si>
  <si>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</si>
  <si>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</si>
  <si>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</si>
  <si>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</si>
  <si>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</si>
  <si>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</si>
  <si>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</si>
  <si>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</si>
  <si>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</si>
  <si>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</si>
  <si>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</si>
  <si>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</si>
  <si>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</si>
  <si>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</si>
  <si>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</si>
  <si>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</si>
  <si>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</si>
  <si>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</si>
  <si>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</si>
  <si>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</si>
  <si>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</si>
  <si>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</si>
  <si>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</si>
  <si>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</si>
  <si>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</si>
  <si>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</si>
  <si>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</si>
  <si>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</si>
  <si>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</si>
  <si>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</si>
  <si>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</si>
  <si>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</si>
  <si>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</si>
  <si>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</si>
  <si>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</si>
  <si>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</si>
  <si>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</si>
  <si>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</si>
  <si>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</si>
  <si>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</si>
  <si>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</si>
  <si>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</si>
  <si>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</si>
  <si>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</si>
  <si>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</si>
  <si>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</si>
  <si>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</si>
  <si>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</si>
  <si>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</si>
  <si>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</si>
  <si>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</si>
  <si>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</si>
  <si>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</si>
  <si>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</si>
  <si>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</si>
  <si>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</si>
  <si>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</si>
  <si>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</si>
  <si>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</si>
  <si>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</si>
  <si>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</si>
  <si>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</si>
  <si>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</si>
  <si>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</si>
  <si>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</si>
  <si>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</si>
  <si>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</si>
  <si>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</si>
  <si>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</si>
  <si>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</si>
  <si>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</si>
  <si>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</si>
  <si>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</si>
  <si>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</si>
  <si>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</si>
  <si>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</si>
  <si>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</si>
  <si>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</si>
  <si>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</si>
  <si>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</si>
  <si>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</si>
  <si>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</si>
  <si>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</si>
  <si>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</si>
  <si>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</si>
  <si>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</si>
  <si>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</si>
  <si>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</si>
  <si>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</si>
  <si>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</si>
  <si>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</si>
  <si>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</si>
  <si>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</si>
  <si>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</si>
  <si>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</si>
  <si>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</si>
  <si>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</si>
  <si>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</si>
  <si>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</si>
  <si>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</si>
  <si>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</si>
  <si>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</si>
  <si>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</si>
  <si>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</si>
  <si>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</si>
  <si>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</si>
  <si>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</si>
  <si>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</si>
  <si>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</si>
  <si>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</si>
  <si>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</si>
  <si>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</si>
  <si>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</si>
  <si>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</si>
  <si>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</si>
  <si>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</si>
  <si>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</si>
  <si>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</si>
  <si>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</si>
  <si>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</si>
  <si>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</si>
  <si>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</si>
  <si>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</si>
  <si>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</si>
  <si>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</si>
  <si>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</si>
  <si>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</si>
  <si>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</si>
  <si>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</si>
  <si>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</si>
  <si>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</si>
  <si>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</si>
  <si>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</si>
  <si>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</si>
  <si>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</si>
  <si>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</si>
  <si>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</si>
  <si>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</si>
  <si>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</si>
  <si>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</si>
  <si>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</si>
  <si>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</si>
  <si>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</si>
  <si>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</si>
  <si>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</si>
  <si>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</si>
  <si>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</si>
  <si>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</si>
  <si>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</si>
  <si>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</si>
  <si>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</si>
  <si>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</si>
  <si>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</si>
  <si>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</si>
  <si>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</si>
  <si>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</si>
  <si>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</si>
  <si>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</si>
  <si>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</si>
  <si>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</si>
  <si>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</si>
  <si>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</si>
  <si>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</si>
  <si>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</si>
  <si>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</si>
  <si>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</si>
  <si>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</si>
  <si>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</si>
  <si>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</si>
  <si>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</si>
  <si>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</si>
  <si>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</si>
  <si>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</si>
  <si>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</si>
  <si>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</si>
  <si>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</si>
  <si>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</si>
  <si>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</si>
  <si>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</si>
  <si>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</si>
  <si>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</si>
  <si>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</si>
  <si>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</si>
  <si>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</si>
  <si>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</si>
  <si>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</si>
  <si>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</si>
  <si>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</si>
  <si>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</si>
  <si>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</si>
  <si>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</si>
  <si>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</si>
  <si>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</si>
  <si>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</si>
  <si>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</si>
  <si>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</si>
  <si>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</si>
  <si>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</si>
  <si>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</si>
  <si>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</si>
  <si>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</si>
  <si>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</si>
  <si>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</si>
  <si>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</si>
  <si>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</si>
  <si>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</si>
  <si>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</si>
  <si>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</si>
  <si>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</si>
  <si>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</si>
  <si>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</si>
  <si>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</si>
  <si>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</si>
  <si>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</si>
  <si>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</si>
  <si>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</si>
  <si>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</si>
  <si>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</si>
  <si>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</si>
  <si>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</si>
  <si>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</si>
  <si>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</si>
  <si>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</si>
  <si>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</si>
  <si>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</si>
  <si>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</si>
  <si>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</si>
  <si>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</si>
  <si>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</si>
  <si>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</si>
  <si>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</si>
  <si>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</si>
  <si>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</si>
  <si>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</si>
  <si>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</si>
  <si>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</si>
  <si>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</si>
  <si>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</si>
  <si>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</si>
  <si>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</si>
  <si>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</si>
  <si>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</si>
  <si>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</si>
  <si>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</si>
  <si>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</si>
  <si>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</si>
  <si>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</si>
  <si>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</si>
  <si>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</si>
  <si>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</si>
  <si>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</si>
  <si>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</si>
  <si>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</si>
  <si>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</si>
  <si>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</si>
  <si>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</si>
  <si>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</si>
  <si>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</si>
  <si>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</si>
  <si>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</si>
  <si>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</si>
  <si>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</si>
  <si>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</si>
  <si>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</si>
  <si>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</si>
  <si>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</si>
  <si>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</si>
  <si>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</si>
  <si>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</si>
  <si>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</si>
  <si>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</si>
  <si>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</si>
  <si>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</si>
  <si>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</si>
  <si>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</si>
  <si>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</si>
  <si>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</si>
  <si>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</si>
  <si>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</si>
  <si>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</si>
  <si>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</si>
  <si>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</si>
  <si>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</si>
  <si>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</si>
  <si>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</si>
  <si>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</si>
  <si>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</si>
  <si>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</si>
  <si>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</si>
  <si>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</si>
  <si>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</si>
  <si>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</si>
  <si>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</si>
  <si>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</si>
  <si>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</si>
  <si>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</si>
  <si>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</si>
  <si>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</si>
  <si>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</si>
  <si>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</si>
  <si>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</si>
  <si>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</si>
  <si>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</si>
  <si>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</si>
  <si>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</si>
  <si>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</si>
  <si>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</si>
  <si>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</si>
  <si>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</si>
  <si>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</si>
  <si>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</si>
  <si>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</si>
  <si>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</si>
  <si>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</si>
  <si>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</si>
  <si>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</si>
  <si>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</si>
  <si>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</si>
  <si>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</si>
  <si>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</si>
  <si>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</si>
  <si>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</si>
  <si>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</si>
  <si>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</si>
  <si>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</si>
  <si>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</si>
  <si>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</si>
  <si>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</si>
  <si>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</si>
  <si>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</si>
  <si>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</si>
  <si>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</si>
  <si>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</si>
  <si>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</si>
  <si>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</si>
  <si>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</si>
  <si>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</si>
  <si>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</si>
  <si>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</si>
  <si>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</si>
  <si>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</si>
  <si>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</si>
  <si>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</si>
  <si>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</si>
  <si>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</si>
  <si>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</si>
  <si>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</si>
  <si>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</si>
  <si>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</si>
  <si>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</si>
  <si>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</si>
  <si>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</si>
  <si>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</si>
  <si>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</si>
  <si>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</si>
  <si>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</si>
  <si>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</si>
  <si>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</si>
  <si>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</si>
  <si>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</si>
  <si>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</si>
  <si>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</si>
  <si>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</si>
  <si>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</si>
  <si>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</si>
  <si>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</si>
  <si>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</si>
  <si>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</si>
  <si>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</si>
  <si>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</si>
  <si>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</si>
  <si>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</si>
  <si>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</si>
  <si>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</si>
  <si>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</si>
  <si>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</si>
  <si>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</si>
  <si>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</si>
  <si>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</si>
  <si>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</si>
  <si>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</si>
  <si>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</si>
  <si>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</si>
  <si>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</si>
  <si>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</si>
  <si>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</si>
  <si>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</si>
  <si>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</si>
  <si>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</si>
  <si>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</si>
  <si>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</si>
  <si>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</si>
  <si>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</si>
  <si>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</si>
  <si>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</si>
  <si>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</si>
  <si>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</si>
  <si>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</si>
  <si>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</si>
  <si>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</si>
  <si>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</si>
  <si>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</si>
  <si>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</si>
  <si>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</si>
  <si>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</si>
  <si>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</si>
  <si>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</si>
  <si>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</si>
  <si>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</si>
  <si>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</si>
  <si>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</si>
  <si>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</si>
  <si>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</si>
  <si>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</si>
  <si>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</si>
  <si>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</si>
  <si>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</si>
  <si>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</si>
  <si>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</si>
  <si>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</si>
  <si>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</si>
  <si>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</si>
  <si>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</si>
  <si>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</si>
  <si>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</si>
  <si>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</si>
  <si>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</si>
  <si>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</si>
  <si>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</si>
  <si>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</si>
  <si>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</si>
  <si>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</si>
  <si>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</si>
  <si>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</si>
  <si>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</si>
  <si>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</si>
  <si>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</si>
  <si>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</si>
  <si>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</si>
  <si>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</si>
  <si>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</si>
  <si>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</si>
  <si>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</si>
  <si>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</si>
  <si>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</si>
  <si>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</si>
  <si>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</si>
  <si>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</si>
  <si>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</si>
  <si>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</si>
  <si>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</si>
  <si>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</si>
  <si>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</si>
  <si>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</si>
  <si>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</si>
  <si>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</si>
  <si>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</si>
  <si>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</si>
  <si>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</si>
  <si>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</si>
  <si>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</si>
  <si>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</si>
  <si>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</si>
  <si>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</si>
  <si>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</si>
  <si>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</si>
  <si>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</si>
  <si>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</si>
  <si>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</si>
  <si>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</si>
  <si>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</si>
  <si>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</si>
  <si>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</si>
  <si>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</si>
  <si>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</si>
  <si>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</si>
  <si>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</si>
  <si>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</si>
  <si>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</si>
  <si>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</si>
  <si>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</si>
  <si>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</si>
  <si>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</si>
  <si>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</si>
  <si>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</si>
  <si>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</si>
  <si>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</si>
  <si>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</si>
  <si>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</si>
  <si>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</si>
  <si>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</si>
  <si>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</si>
  <si>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</si>
  <si>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</si>
  <si>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</si>
  <si>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</si>
  <si>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</si>
  <si>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</si>
  <si>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</si>
  <si>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</si>
  <si>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</si>
  <si>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</si>
  <si>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</si>
  <si>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</si>
  <si>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</si>
  <si>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</si>
  <si>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</si>
  <si>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</si>
  <si>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</si>
  <si>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</si>
  <si>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</si>
  <si>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</si>
  <si>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</si>
  <si>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</si>
  <si>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</si>
  <si>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</si>
  <si>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</si>
  <si>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</si>
  <si>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</si>
  <si>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</si>
  <si>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</si>
  <si>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</si>
  <si>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</si>
  <si>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</si>
  <si>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</si>
  <si>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</si>
  <si>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</si>
  <si>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</si>
  <si>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</si>
  <si>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</si>
  <si>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</si>
  <si>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</si>
  <si>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</si>
  <si>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</si>
  <si>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</si>
  <si>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</si>
  <si>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</si>
  <si>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</si>
  <si>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</si>
  <si>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</si>
  <si>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</si>
  <si>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</si>
  <si>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</si>
  <si>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</si>
  <si>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</si>
  <si>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</si>
  <si>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</si>
  <si>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</si>
  <si>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</si>
  <si>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</si>
  <si>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</si>
  <si>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</si>
  <si>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</si>
  <si>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</si>
  <si>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</si>
  <si>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</si>
  <si>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</si>
  <si>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</si>
  <si>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</si>
  <si>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</si>
  <si>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</si>
  <si>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</si>
  <si>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</si>
  <si>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</si>
  <si>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</si>
  <si>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</si>
  <si>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</si>
  <si>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</si>
  <si>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</si>
  <si>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</si>
  <si>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</si>
  <si>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</si>
  <si>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</si>
  <si>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</si>
  <si>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</si>
  <si>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</si>
  <si>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</si>
  <si>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</si>
  <si>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</si>
  <si>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</si>
  <si>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</si>
  <si>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</si>
  <si>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</si>
  <si>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</si>
  <si>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</si>
  <si>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</si>
  <si>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</si>
  <si>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</si>
  <si>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</si>
  <si>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</si>
  <si>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</si>
  <si>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</si>
  <si>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</si>
  <si>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</si>
  <si>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</si>
  <si>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</si>
  <si>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</si>
  <si>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</si>
  <si>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</si>
  <si>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</si>
  <si>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</si>
  <si>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</si>
  <si>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</si>
  <si>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</si>
  <si>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</si>
  <si>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</si>
  <si>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</si>
  <si>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</si>
  <si>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</si>
  <si>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</si>
  <si>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</si>
  <si>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</si>
  <si>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</si>
  <si>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</si>
  <si>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</si>
  <si>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</si>
  <si>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</si>
  <si>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</si>
  <si>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</si>
  <si>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</si>
  <si>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</si>
  <si>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</si>
  <si>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</si>
  <si>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</si>
  <si>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</si>
  <si>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</si>
  <si>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</si>
  <si>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</si>
  <si>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</si>
  <si>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</si>
  <si>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</si>
  <si>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</si>
  <si>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</si>
  <si>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</si>
  <si>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</si>
  <si>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</si>
  <si>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</si>
  <si>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</si>
  <si>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</si>
  <si>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</si>
  <si>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</si>
  <si>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</si>
  <si>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</si>
  <si>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</si>
  <si>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</si>
  <si>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</si>
  <si>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</si>
  <si>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</si>
  <si>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</si>
  <si>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</si>
  <si>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</si>
  <si>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</si>
  <si>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</si>
  <si>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</si>
  <si>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</si>
  <si>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</si>
  <si>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</si>
  <si>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</si>
  <si>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</si>
  <si>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</si>
  <si>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</si>
  <si>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</si>
  <si>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</si>
  <si>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</si>
  <si>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</si>
  <si>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</si>
  <si>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</si>
  <si>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</si>
  <si>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</si>
  <si>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</si>
  <si>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</si>
  <si>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</si>
  <si>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</si>
  <si>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</si>
  <si>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</si>
  <si>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</si>
  <si>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</si>
  <si>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</si>
  <si>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</si>
  <si>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</si>
  <si>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</si>
  <si>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</si>
  <si>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</si>
  <si>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</si>
  <si>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</si>
  <si>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</si>
  <si>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</si>
  <si>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</si>
  <si>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</si>
  <si>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</si>
  <si>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</si>
  <si>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</si>
  <si>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</si>
  <si>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</si>
  <si>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</si>
  <si>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</si>
  <si>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</si>
  <si>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</si>
  <si>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</si>
  <si>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</si>
  <si>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</si>
  <si>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</si>
  <si>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</si>
  <si>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</si>
  <si>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</si>
  <si>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</si>
  <si>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</si>
  <si>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</si>
  <si>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</si>
  <si>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</si>
  <si>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</si>
  <si>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</si>
  <si>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</si>
  <si>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</si>
  <si>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</si>
  <si>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</si>
  <si>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</si>
  <si>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</si>
  <si>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</si>
  <si>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</si>
  <si>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</si>
  <si>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</si>
  <si>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</si>
  <si>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</si>
  <si>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</si>
  <si>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</si>
  <si>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</si>
  <si>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</si>
  <si>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</si>
  <si>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</si>
  <si>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</si>
  <si>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</si>
  <si>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</si>
  <si>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</si>
  <si>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</si>
  <si>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</si>
  <si>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</si>
  <si>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</si>
  <si>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</si>
  <si>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</si>
  <si>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</si>
  <si>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</si>
  <si>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</si>
  <si>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</si>
  <si>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</si>
  <si>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</si>
  <si>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</si>
  <si>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</si>
  <si>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</si>
  <si>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</si>
  <si>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</si>
  <si>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</si>
  <si>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</si>
  <si>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</si>
  <si>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</si>
  <si>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</si>
  <si>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</si>
  <si>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</si>
  <si>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</si>
  <si>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</si>
  <si>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</si>
  <si>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</si>
  <si>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</si>
  <si>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</si>
  <si>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</si>
  <si>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</si>
  <si>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</si>
  <si>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</si>
  <si>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</si>
  <si>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</si>
  <si>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</si>
  <si>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</si>
  <si>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</si>
  <si>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</si>
  <si>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</si>
  <si>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</si>
  <si>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</si>
  <si>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</si>
  <si>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</si>
  <si>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</si>
  <si>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</si>
  <si>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</si>
  <si>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</si>
  <si>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</si>
  <si>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</si>
  <si>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</si>
  <si>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</si>
  <si>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</si>
  <si>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</si>
  <si>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</si>
  <si>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</si>
  <si>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</si>
  <si>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</si>
  <si>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</si>
  <si>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</si>
  <si>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</si>
  <si>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</si>
  <si>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</si>
  <si>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</si>
  <si>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</si>
  <si>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</si>
  <si>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</si>
  <si>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</si>
  <si>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</si>
  <si>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</si>
  <si>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</si>
  <si>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</si>
  <si>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</si>
  <si>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</si>
  <si>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</si>
  <si>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</si>
  <si>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</si>
  <si>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</si>
  <si>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</si>
  <si>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</si>
  <si>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</si>
  <si>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</si>
  <si>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</si>
  <si>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</si>
  <si>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</si>
  <si>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</si>
  <si>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</si>
  <si>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</si>
  <si>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</si>
  <si>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</si>
  <si>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</si>
  <si>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</si>
  <si>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</si>
  <si>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</si>
  <si>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</si>
  <si>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</si>
  <si>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</si>
  <si>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</si>
  <si>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</si>
  <si>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</si>
  <si>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</si>
  <si>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</si>
  <si>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</si>
  <si>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</si>
  <si>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</si>
  <si>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</si>
  <si>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</si>
  <si>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</si>
  <si>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</si>
  <si>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</si>
  <si>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</si>
  <si>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</si>
  <si>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</si>
  <si>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</si>
  <si>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</si>
  <si>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</si>
  <si>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</si>
  <si>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</si>
  <si>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</si>
  <si>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</si>
  <si>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</si>
  <si>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</si>
  <si>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</si>
  <si>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</si>
  <si>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</si>
  <si>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</si>
  <si>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</si>
  <si>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</si>
  <si>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</si>
  <si>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</si>
  <si>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</si>
  <si>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</si>
  <si>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</si>
  <si>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</si>
  <si>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</si>
  <si>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</si>
  <si>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</si>
  <si>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</si>
  <si>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</si>
  <si>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</si>
  <si>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</si>
  <si>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</si>
  <si>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</si>
  <si>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</si>
  <si>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</si>
  <si>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</si>
  <si>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</si>
  <si>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</si>
  <si>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</si>
  <si>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</si>
  <si>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</si>
  <si>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</si>
  <si>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</si>
  <si>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</si>
  <si>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</si>
  <si>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</si>
  <si>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</si>
  <si>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</si>
  <si>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</si>
  <si>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</si>
  <si>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</si>
  <si>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</si>
  <si>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</si>
  <si>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</si>
  <si>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</si>
  <si>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</si>
  <si>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</si>
  <si>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</si>
  <si>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</si>
  <si>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</si>
  <si>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</si>
  <si>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</si>
  <si>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</si>
  <si>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</si>
  <si>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</si>
  <si>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</si>
  <si>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</si>
  <si>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</si>
  <si>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</si>
  <si>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</si>
  <si>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</si>
  <si>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</si>
  <si>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</si>
  <si>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</si>
  <si>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</si>
  <si>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</si>
  <si>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</si>
  <si>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</si>
  <si>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</si>
  <si>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</si>
  <si>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</si>
  <si>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</si>
  <si>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</si>
  <si>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</si>
  <si>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</si>
  <si>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</si>
  <si>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</si>
  <si>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</si>
  <si>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</si>
  <si>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</si>
  <si>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</si>
  <si>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</si>
  <si>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</si>
  <si>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</si>
  <si>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</si>
  <si>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</si>
  <si>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</si>
  <si>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</si>
  <si>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</si>
  <si>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</si>
  <si>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</si>
  <si>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</si>
  <si>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</si>
  <si>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</si>
  <si>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</si>
  <si>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</si>
  <si>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</si>
  <si>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</si>
  <si>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</si>
  <si>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</si>
  <si>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</si>
  <si>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</si>
  <si>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</si>
  <si>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</si>
  <si>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</si>
  <si>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</si>
  <si>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</si>
  <si>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</si>
  <si>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</si>
  <si>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</si>
  <si>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</si>
  <si>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</si>
  <si>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</si>
  <si>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</si>
  <si>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</si>
  <si>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</si>
  <si>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</si>
  <si>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</si>
  <si>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</si>
  <si>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</si>
  <si>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</si>
  <si>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</si>
  <si>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</si>
  <si>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</si>
  <si>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</si>
  <si>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</si>
  <si>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</si>
  <si>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</si>
  <si>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</si>
  <si>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</si>
  <si>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</si>
  <si>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</si>
  <si>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</si>
  <si>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</si>
  <si>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</si>
  <si>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</si>
  <si>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</si>
  <si>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</si>
  <si>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</si>
  <si>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</si>
  <si>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</si>
  <si>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</si>
  <si>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</si>
  <si>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</si>
  <si>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</si>
  <si>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</si>
  <si>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</si>
  <si>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</si>
  <si>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</si>
  <si>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</si>
  <si>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</si>
  <si>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</si>
  <si>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</si>
  <si>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</si>
  <si>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</si>
  <si>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</si>
  <si>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</si>
  <si>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</si>
  <si>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</si>
  <si>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</si>
  <si>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</si>
  <si>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</si>
  <si>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</si>
  <si>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</si>
  <si>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</si>
  <si>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</si>
  <si>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</si>
  <si>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</si>
  <si>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</si>
  <si>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</si>
  <si>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</si>
  <si>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</si>
  <si>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</si>
  <si>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</si>
  <si>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</si>
  <si>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</si>
  <si>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</si>
  <si>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</si>
  <si>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</si>
  <si>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</si>
  <si>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</si>
  <si>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</si>
  <si>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</si>
  <si>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</si>
  <si>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</si>
  <si>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</si>
  <si>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</si>
  <si>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</si>
  <si>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</si>
  <si>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</si>
  <si>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</si>
  <si>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</si>
  <si>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</si>
  <si>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</si>
  <si>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</si>
  <si>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</si>
  <si>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</si>
  <si>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</si>
  <si>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</si>
  <si>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</si>
  <si>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</si>
  <si>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</si>
  <si>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</si>
  <si>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</si>
  <si>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</si>
  <si>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</si>
  <si>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</si>
  <si>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</si>
  <si>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</si>
  <si>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</si>
  <si>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</si>
  <si>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</si>
  <si>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</si>
  <si>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</si>
  <si>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</si>
  <si>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</si>
  <si>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</si>
  <si>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</si>
  <si>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</si>
  <si>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</si>
  <si>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</si>
  <si>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</si>
  <si>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</si>
  <si>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</si>
  <si>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</si>
  <si>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</si>
  <si>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</si>
  <si>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</si>
  <si>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</si>
  <si>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</si>
  <si>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</si>
  <si>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</si>
  <si>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</si>
  <si>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</si>
  <si>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</si>
  <si>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</si>
  <si>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</si>
  <si>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</si>
  <si>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</si>
  <si>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</si>
  <si>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</si>
  <si>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</si>
  <si>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</si>
  <si>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</si>
  <si>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</si>
  <si>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</si>
  <si>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</si>
  <si>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</si>
  <si>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</si>
  <si>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</si>
  <si>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</si>
  <si>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</si>
  <si>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</si>
  <si>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</si>
  <si>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</si>
  <si>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</si>
  <si>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</si>
  <si>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</si>
  <si>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</si>
  <si>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</si>
  <si>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</si>
  <si>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</si>
  <si>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</si>
  <si>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</si>
  <si>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</si>
  <si>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</si>
  <si>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</si>
  <si>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</si>
  <si>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</si>
  <si>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</si>
  <si>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</si>
  <si>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</si>
  <si>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</si>
  <si>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</si>
  <si>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</si>
  <si>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</si>
  <si>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</si>
  <si>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</si>
  <si>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</si>
  <si>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</si>
  <si>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</si>
  <si>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</si>
  <si>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</si>
  <si>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</si>
  <si>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</si>
  <si>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</si>
  <si>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</si>
  <si>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</si>
  <si>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</si>
  <si>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</si>
  <si>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</si>
  <si>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</si>
  <si>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</si>
  <si>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</si>
  <si>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</si>
  <si>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</si>
  <si>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</si>
  <si>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</si>
  <si>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</si>
  <si>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</si>
  <si>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</si>
  <si>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</si>
  <si>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</si>
  <si>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</si>
  <si>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</si>
  <si>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</si>
  <si>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</si>
  <si>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</si>
  <si>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</si>
  <si>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</si>
  <si>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</si>
  <si>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</si>
  <si>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</si>
  <si>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</si>
  <si>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</si>
  <si>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</si>
  <si>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</si>
  <si>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</si>
  <si>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</si>
  <si>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</si>
  <si>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</si>
  <si>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</si>
  <si>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</si>
  <si>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</si>
  <si>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</si>
  <si>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</si>
  <si>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</si>
  <si>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</si>
  <si>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</si>
  <si>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</si>
  <si>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</si>
  <si>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</si>
  <si>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</si>
  <si>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</si>
  <si>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</si>
  <si>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</si>
  <si>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</si>
  <si>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</si>
  <si>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</si>
  <si>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</si>
  <si>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</si>
  <si>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</si>
  <si>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</si>
  <si>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</si>
  <si>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</si>
  <si>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</si>
  <si>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</si>
  <si>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</si>
  <si>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</si>
  <si>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</si>
  <si>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</si>
  <si>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</si>
  <si>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</si>
  <si>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</si>
  <si>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</si>
  <si>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</si>
  <si>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</si>
  <si>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</si>
  <si>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</si>
  <si>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</si>
  <si>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</si>
  <si>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</si>
  <si>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</si>
  <si>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</si>
  <si>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</si>
  <si>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</si>
  <si>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</si>
  <si>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</si>
  <si>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</si>
  <si>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</si>
  <si>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</si>
  <si>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</si>
  <si>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</si>
  <si>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</si>
  <si>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</si>
  <si>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</si>
  <si>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</si>
  <si>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</si>
  <si>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</si>
  <si>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</si>
  <si>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</si>
  <si>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</si>
  <si>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</si>
  <si>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</si>
  <si>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</si>
  <si>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</si>
  <si>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</si>
  <si>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</si>
  <si>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</si>
  <si>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</si>
  <si>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</si>
  <si>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</si>
  <si>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</si>
  <si>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</si>
  <si>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</si>
  <si>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</si>
  <si>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</si>
  <si>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</si>
  <si>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</si>
  <si>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</si>
  <si>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</si>
  <si>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</si>
  <si>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</si>
  <si>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</si>
  <si>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</si>
  <si>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</si>
  <si>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</si>
  <si>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</si>
  <si>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</si>
  <si>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</si>
  <si>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</si>
  <si>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</si>
  <si>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</si>
  <si>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</si>
  <si>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</si>
  <si>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</si>
  <si>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</si>
  <si>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</si>
  <si>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</si>
  <si>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</si>
  <si>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</si>
  <si>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</si>
  <si>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</si>
  <si>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</si>
  <si>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</si>
  <si>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</si>
  <si>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</si>
  <si>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</si>
  <si>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</si>
  <si>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</si>
  <si>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</si>
  <si>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</si>
  <si>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</si>
  <si>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</si>
  <si>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</si>
  <si>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</si>
  <si>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</si>
  <si>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</si>
  <si>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</si>
  <si>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</si>
  <si>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</si>
  <si>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</si>
  <si>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</si>
  <si>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</si>
  <si>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</si>
  <si>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</si>
  <si>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</si>
  <si>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</si>
  <si>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</si>
  <si>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</si>
  <si>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</si>
  <si>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</si>
  <si>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</si>
  <si>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</si>
  <si>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</si>
  <si>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</si>
  <si>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</si>
  <si>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</si>
  <si>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</si>
  <si>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</si>
  <si>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</si>
  <si>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</si>
  <si>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</si>
  <si>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</si>
  <si>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</si>
  <si>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</si>
  <si>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</si>
  <si>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</si>
  <si>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</si>
  <si>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</si>
  <si>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</si>
  <si>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</si>
  <si>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</si>
  <si>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</si>
  <si>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</si>
  <si>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</si>
  <si>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</si>
  <si>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</si>
  <si>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</si>
  <si>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</si>
  <si>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</si>
  <si>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</si>
  <si>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</si>
  <si>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</si>
  <si>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</si>
  <si>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</si>
  <si>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</si>
  <si>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</si>
  <si>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</si>
  <si>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</si>
  <si>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</si>
  <si>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</si>
  <si>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</si>
  <si>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</si>
  <si>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</si>
  <si>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</si>
  <si>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</si>
  <si>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</si>
  <si>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</si>
  <si>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</si>
  <si>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</si>
  <si>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</si>
  <si>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</si>
  <si>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</si>
  <si>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</si>
  <si>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</si>
  <si>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</si>
  <si>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</si>
  <si>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</si>
  <si>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</si>
  <si>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</si>
  <si>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</si>
  <si>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</si>
  <si>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</si>
  <si>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</si>
  <si>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</si>
  <si>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</si>
  <si>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</si>
  <si>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</si>
  <si>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</si>
  <si>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</si>
  <si>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</si>
  <si>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</si>
  <si>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</si>
  <si>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</si>
  <si>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</si>
  <si>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</si>
  <si>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</si>
  <si>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</si>
  <si>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</si>
  <si>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</si>
  <si>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</si>
  <si>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</si>
  <si>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</si>
  <si>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</si>
  <si>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</si>
  <si>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</si>
  <si>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</si>
  <si>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</si>
  <si>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</si>
  <si>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</si>
  <si>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</si>
  <si>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</si>
  <si>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</si>
  <si>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</si>
  <si>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</si>
  <si>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</si>
  <si>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</si>
  <si>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</si>
  <si>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</si>
  <si>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</si>
  <si>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</si>
  <si>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</si>
  <si>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</si>
  <si>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</si>
  <si>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</si>
  <si>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</si>
  <si>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</si>
  <si>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</si>
  <si>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</si>
  <si>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</si>
  <si>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</si>
  <si>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</si>
  <si>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</si>
  <si>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</si>
  <si>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</si>
  <si>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</si>
  <si>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</si>
  <si>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</si>
  <si>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</si>
  <si>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</si>
  <si>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</si>
  <si>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</si>
  <si>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</si>
  <si>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</si>
  <si>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</si>
  <si>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</si>
  <si>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</si>
  <si>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</si>
  <si>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</si>
  <si>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</si>
  <si>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</si>
  <si>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</si>
  <si>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</si>
  <si>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</si>
  <si>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</si>
  <si>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</si>
  <si>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</si>
  <si>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</si>
  <si>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</si>
  <si>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</si>
  <si>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</si>
  <si>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</si>
  <si>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</si>
  <si>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</si>
  <si>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</si>
  <si>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</si>
  <si>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</si>
  <si>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</si>
  <si>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</si>
  <si>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</si>
  <si>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</si>
  <si>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</si>
  <si>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</si>
  <si>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</si>
  <si>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</si>
  <si>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</si>
  <si>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</si>
  <si>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</si>
  <si>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</si>
  <si>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</si>
  <si>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</si>
  <si>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</si>
  <si>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</si>
  <si>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</si>
  <si>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</si>
  <si>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</si>
  <si>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</si>
  <si>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</si>
  <si>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</si>
  <si>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</si>
  <si>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</si>
  <si>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</si>
  <si>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</si>
  <si>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</si>
  <si>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</si>
  <si>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</si>
  <si>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</si>
  <si>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</si>
  <si>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</si>
  <si>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</si>
  <si>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</si>
  <si>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</si>
  <si>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</si>
  <si>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</si>
  <si>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</si>
  <si>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</si>
  <si>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</si>
  <si>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</si>
  <si>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</si>
  <si>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</si>
  <si>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</si>
  <si>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</si>
  <si>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</si>
  <si>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</si>
  <si>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</si>
  <si>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</si>
  <si>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</si>
  <si>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</si>
  <si>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</si>
  <si>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</si>
  <si>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</si>
  <si>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</si>
  <si>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</si>
  <si>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</si>
  <si>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</si>
  <si>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</si>
  <si>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</si>
  <si>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</si>
  <si>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</si>
  <si>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</si>
  <si>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</si>
  <si>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</si>
  <si>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</si>
  <si>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</si>
  <si>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</si>
  <si>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</si>
  <si>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</si>
  <si>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</si>
  <si>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</si>
  <si>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</si>
  <si>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</si>
  <si>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</si>
  <si>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</si>
  <si>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</si>
  <si>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</si>
  <si>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</si>
  <si>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</si>
  <si>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</si>
  <si>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</si>
  <si>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</si>
  <si>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</si>
  <si>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</si>
  <si>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</si>
  <si>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</si>
  <si>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</si>
  <si>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</si>
  <si>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</si>
  <si>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</si>
  <si>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</si>
  <si>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</si>
  <si>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</si>
  <si>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</si>
  <si>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</si>
  <si>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</si>
  <si>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</si>
  <si>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</si>
  <si>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</si>
  <si>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</si>
  <si>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</si>
  <si>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</si>
  <si>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</si>
  <si>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</si>
  <si>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</si>
  <si>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</si>
  <si>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</si>
  <si>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</si>
  <si>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</si>
  <si>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</si>
  <si>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</si>
  <si>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</si>
  <si>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</si>
  <si>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</si>
  <si>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</si>
  <si>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</si>
  <si>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</si>
  <si>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</si>
  <si>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</si>
  <si>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</si>
  <si>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</si>
  <si>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</si>
  <si>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</si>
  <si>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</si>
  <si>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</si>
  <si>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</si>
  <si>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</si>
  <si>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</si>
  <si>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</si>
  <si>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</si>
  <si>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</si>
  <si>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</si>
  <si>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</si>
  <si>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</si>
  <si>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</si>
  <si>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</si>
  <si>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</si>
  <si>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</si>
  <si>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</si>
  <si>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</si>
  <si>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</si>
  <si>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</si>
  <si>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</si>
  <si>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</si>
  <si>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</si>
  <si>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</si>
  <si>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</si>
  <si>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</si>
  <si>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</si>
  <si>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</si>
  <si>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</si>
  <si>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</si>
  <si>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</si>
  <si>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</si>
  <si>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</si>
  <si>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</si>
  <si>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</si>
  <si>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</si>
  <si>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</si>
  <si>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</si>
  <si>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</si>
  <si>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</si>
  <si>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</si>
  <si>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</si>
  <si>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</si>
  <si>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</si>
  <si>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</si>
  <si>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</si>
  <si>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</si>
  <si>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</si>
  <si>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</si>
  <si>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</si>
  <si>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</si>
  <si>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</si>
  <si>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</si>
  <si>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</si>
  <si>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</si>
  <si>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</si>
  <si>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</si>
  <si>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</si>
  <si>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</si>
  <si>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</si>
  <si>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</si>
  <si>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</si>
  <si>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</si>
  <si>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</si>
  <si>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</si>
  <si>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</si>
  <si>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</si>
  <si>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</si>
  <si>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</si>
  <si>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</si>
  <si>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</si>
  <si>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</si>
  <si>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</si>
  <si>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</si>
  <si>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</si>
  <si>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</si>
  <si>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</si>
  <si>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</si>
  <si>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</si>
  <si>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</si>
  <si>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</si>
  <si>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</si>
  <si>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</si>
  <si>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</si>
  <si>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</si>
  <si>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</si>
  <si>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</si>
  <si>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</si>
  <si>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</si>
  <si>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</si>
  <si>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</si>
  <si>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</si>
  <si>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</si>
  <si>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</si>
  <si>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</si>
  <si>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</si>
  <si>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</si>
  <si>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</si>
  <si>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</si>
  <si>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</si>
  <si>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</si>
  <si>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</si>
  <si>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</si>
  <si>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</si>
  <si>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</si>
  <si>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</si>
  <si>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</si>
  <si>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</si>
  <si>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</si>
  <si>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</si>
  <si>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</si>
  <si>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</si>
  <si>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</si>
  <si>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</si>
  <si>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</si>
  <si>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</si>
  <si>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</si>
  <si>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</si>
  <si>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</si>
  <si>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</si>
  <si>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</si>
  <si>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</si>
  <si>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</si>
  <si>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</si>
  <si>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</si>
  <si>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</si>
  <si>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</si>
  <si>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</si>
  <si>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</si>
  <si>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</si>
  <si>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</si>
  <si>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</si>
  <si>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</si>
  <si>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</si>
  <si>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</si>
  <si>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</si>
  <si>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</si>
  <si>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</si>
  <si>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</si>
  <si>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</si>
  <si>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</si>
  <si>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</si>
  <si>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</si>
  <si>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</si>
  <si>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</si>
  <si>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</si>
  <si>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</si>
  <si>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</si>
  <si>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</si>
  <si>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</si>
  <si>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</si>
  <si>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</si>
  <si>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</si>
  <si>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</si>
  <si>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</si>
  <si>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</si>
  <si>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</si>
  <si>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</si>
  <si>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</si>
  <si>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</si>
  <si>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</si>
  <si>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</si>
  <si>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</si>
  <si>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</si>
  <si>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</si>
  <si>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</si>
  <si>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</si>
  <si>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</si>
  <si>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</si>
  <si>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</si>
  <si>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</si>
  <si>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</si>
  <si>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</si>
  <si>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</si>
  <si>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</si>
  <si>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</si>
  <si>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</si>
  <si>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</si>
  <si>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</si>
  <si>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</si>
  <si>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</si>
  <si>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</si>
  <si>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</si>
  <si>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</si>
  <si>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</si>
  <si>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</si>
  <si>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</si>
  <si>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</si>
  <si>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</si>
  <si>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</si>
  <si>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</si>
  <si>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</si>
  <si>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</si>
  <si>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</si>
  <si>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</si>
  <si>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</si>
  <si>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</si>
  <si>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</si>
  <si>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</si>
  <si>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</si>
  <si>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</si>
  <si>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</si>
  <si>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</si>
  <si>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</si>
  <si>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</si>
  <si>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</si>
  <si>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</si>
  <si>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</si>
  <si>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</si>
  <si>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</si>
  <si>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</si>
  <si>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</si>
  <si>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</si>
  <si>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</si>
  <si>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</si>
  <si>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</si>
  <si>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</si>
  <si>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</si>
  <si>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</si>
  <si>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</si>
  <si>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</si>
  <si>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</si>
  <si>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</si>
  <si>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</si>
  <si>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</si>
  <si>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</si>
  <si>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</si>
  <si>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</si>
  <si>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</si>
  <si>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</si>
  <si>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</si>
  <si>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</si>
  <si>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</si>
  <si>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</si>
  <si>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</si>
  <si>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</si>
  <si>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</si>
  <si>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</si>
  <si>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</si>
  <si>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</si>
  <si>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</si>
  <si>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</si>
  <si>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</si>
  <si>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</si>
  <si>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</si>
  <si>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</si>
  <si>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</si>
  <si>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</si>
  <si>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</si>
  <si>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</si>
  <si>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</si>
  <si>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</si>
  <si>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</si>
  <si>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</si>
  <si>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</si>
  <si>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</si>
  <si>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</si>
  <si>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</si>
  <si>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</si>
  <si>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</si>
  <si>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</si>
  <si>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</si>
  <si>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</si>
  <si>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</si>
  <si>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</si>
  <si>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</si>
  <si>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</si>
  <si>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</si>
  <si>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</si>
  <si>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</si>
  <si>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</si>
  <si>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</si>
  <si>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</si>
  <si>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</si>
  <si>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</si>
  <si>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</si>
  <si>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</si>
  <si>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</si>
  <si>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</si>
  <si>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</si>
  <si>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</si>
  <si>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</si>
  <si>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</si>
  <si>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</si>
  <si>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</si>
  <si>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</si>
  <si>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</si>
  <si>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</si>
  <si>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</si>
  <si>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</si>
  <si>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</si>
  <si>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</si>
  <si>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</si>
  <si>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</si>
  <si>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</si>
  <si>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</si>
  <si>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</si>
  <si>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</si>
  <si>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</si>
  <si>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</si>
  <si>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</si>
  <si>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</si>
  <si>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</si>
  <si>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</si>
  <si>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</si>
  <si>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</si>
  <si>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</si>
  <si>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</si>
  <si>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</si>
  <si>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</si>
  <si>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</si>
  <si>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</si>
  <si>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</si>
  <si>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</si>
  <si>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</si>
  <si>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</si>
  <si>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</si>
  <si>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</si>
  <si>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</si>
  <si>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</si>
  <si>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</si>
  <si>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</si>
  <si>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</si>
  <si>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</si>
  <si>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</si>
  <si>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</si>
  <si>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</si>
  <si>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</si>
  <si>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</si>
  <si>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</si>
  <si>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</si>
  <si>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</si>
  <si>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</si>
  <si>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</si>
  <si>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</si>
  <si>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</si>
  <si>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</si>
  <si>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</si>
  <si>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</si>
  <si>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</si>
  <si>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</si>
  <si>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</si>
  <si>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</si>
  <si>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</si>
  <si>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</si>
  <si>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</si>
  <si>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</si>
  <si>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</si>
  <si>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</si>
  <si>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</si>
  <si>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</si>
  <si>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</si>
  <si>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</si>
  <si>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</si>
  <si>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</si>
  <si>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</si>
  <si>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</si>
  <si>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</si>
  <si>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</si>
  <si>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</si>
  <si>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</si>
  <si>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</si>
  <si>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</si>
  <si>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</si>
  <si>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</si>
  <si>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</si>
  <si>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</si>
  <si>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</si>
  <si>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</si>
  <si>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</si>
  <si>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</si>
  <si>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</si>
  <si>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</si>
  <si>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</si>
  <si>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</si>
  <si>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</si>
  <si>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</si>
  <si>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</si>
  <si>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</si>
  <si>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</si>
  <si>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</si>
  <si>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</si>
  <si>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</si>
  <si>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</si>
  <si>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</si>
  <si>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</si>
  <si>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</si>
  <si>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</si>
  <si>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</si>
  <si>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</si>
  <si>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</si>
  <si>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</si>
  <si>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</si>
  <si>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</si>
  <si>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</si>
  <si>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</si>
  <si>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</si>
  <si>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</si>
  <si>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</si>
  <si>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</si>
  <si>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</si>
  <si>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</si>
  <si>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</si>
  <si>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</si>
  <si>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</si>
  <si>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</si>
  <si>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</si>
  <si>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</si>
  <si>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</si>
  <si>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</si>
  <si>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</si>
  <si>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</si>
  <si>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</si>
  <si>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</si>
  <si>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</si>
  <si>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</si>
  <si>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</si>
  <si>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</si>
  <si>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</si>
  <si>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</si>
  <si>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</si>
  <si>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</si>
  <si>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</si>
  <si>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</si>
  <si>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</si>
  <si>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</si>
  <si>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</si>
  <si>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</si>
  <si>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</si>
  <si>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</si>
  <si>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</si>
  <si>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</si>
  <si>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</si>
  <si>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</si>
  <si>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</si>
  <si>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</si>
  <si>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</si>
  <si>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</si>
  <si>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</si>
  <si>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</si>
  <si>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</si>
  <si>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</si>
  <si>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</si>
  <si>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</si>
  <si>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</si>
  <si>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</si>
  <si>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</si>
  <si>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</si>
  <si>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</si>
  <si>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</si>
  <si>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</si>
  <si>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</si>
  <si>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</si>
  <si>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</si>
  <si>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</si>
  <si>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</si>
  <si>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</si>
  <si>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</si>
  <si>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</si>
  <si>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</si>
  <si>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</si>
  <si>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</si>
  <si>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</si>
  <si>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</si>
  <si>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</si>
  <si>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</si>
  <si>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</si>
  <si>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</si>
  <si>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</si>
  <si>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</si>
  <si>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</si>
  <si>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</si>
  <si>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</si>
  <si>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</si>
  <si>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</si>
  <si>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</si>
  <si>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</si>
  <si>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</si>
  <si>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</si>
  <si>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</si>
  <si>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</si>
  <si>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</si>
  <si>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</si>
  <si>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</si>
  <si>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</si>
  <si>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</si>
  <si>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</si>
  <si>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</si>
  <si>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</si>
  <si>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</si>
  <si>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</si>
  <si>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</si>
  <si>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</si>
  <si>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</si>
  <si>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</si>
  <si>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</si>
  <si>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</si>
  <si>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</si>
  <si>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</si>
  <si>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</si>
  <si>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</si>
  <si>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</si>
  <si>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</si>
  <si>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</si>
  <si>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</si>
  <si>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</si>
  <si>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</si>
  <si>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</si>
  <si>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</si>
  <si>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</si>
  <si>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</si>
  <si>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</si>
  <si>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</si>
  <si>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</si>
  <si>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</si>
  <si>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</si>
  <si>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</si>
  <si>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</si>
  <si>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</si>
  <si>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</si>
  <si>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</si>
  <si>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</si>
  <si>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</si>
  <si>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</si>
  <si>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</si>
  <si>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</si>
  <si>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</si>
  <si>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</si>
  <si>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</si>
  <si>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</si>
  <si>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</si>
  <si>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</si>
  <si>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</si>
  <si>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</si>
  <si>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</si>
  <si>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</si>
  <si>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</si>
  <si>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</si>
  <si>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</si>
  <si>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</si>
  <si>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</si>
  <si>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</si>
  <si>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</si>
  <si>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</si>
  <si>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</si>
  <si>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</si>
  <si>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</si>
  <si>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</si>
  <si>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</si>
  <si>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</si>
  <si>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</si>
  <si>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</si>
  <si>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</si>
  <si>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</si>
  <si>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</si>
  <si>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</si>
  <si>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</si>
  <si>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</si>
  <si>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</si>
  <si>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</si>
  <si>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</si>
  <si>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</si>
  <si>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</si>
  <si>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</si>
  <si>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</si>
  <si>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</si>
  <si>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</si>
  <si>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</si>
  <si>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</si>
  <si>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</si>
  <si>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</si>
  <si>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</si>
  <si>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</si>
  <si>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</si>
  <si>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</si>
  <si>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</si>
  <si>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</si>
  <si>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</si>
  <si>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</si>
  <si>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</si>
  <si>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</si>
  <si>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</si>
  <si>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</si>
  <si>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</si>
  <si>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</si>
  <si>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</si>
  <si>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</si>
  <si>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</si>
  <si>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</si>
  <si>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</si>
  <si>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</si>
  <si>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</si>
  <si>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</si>
  <si>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</si>
  <si>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</si>
  <si>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</si>
  <si>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</si>
  <si>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</si>
  <si>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</si>
  <si>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</si>
  <si>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</si>
  <si>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</si>
  <si>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</si>
  <si>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</si>
  <si>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</si>
  <si>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</si>
  <si>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</si>
  <si>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</si>
  <si>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</si>
  <si>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</si>
  <si>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</si>
  <si>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</si>
  <si>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</si>
  <si>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</si>
  <si>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</si>
  <si>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</si>
  <si>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</si>
  <si>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</si>
  <si>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</si>
  <si>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</si>
  <si>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</si>
  <si>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</si>
  <si>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</si>
  <si>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</si>
  <si>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</si>
  <si>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</si>
  <si>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</si>
  <si>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</si>
  <si>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</si>
  <si>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</si>
  <si>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</si>
  <si>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</si>
  <si>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</si>
  <si>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</si>
  <si>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</si>
  <si>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</si>
  <si>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</si>
  <si>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</si>
  <si>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</si>
  <si>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</si>
  <si>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</si>
  <si>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</si>
  <si>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</si>
  <si>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</si>
  <si>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</si>
  <si>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</si>
  <si>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</si>
  <si>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</si>
  <si>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</si>
  <si>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</si>
  <si>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</si>
  <si>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</si>
  <si>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</si>
  <si>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</si>
  <si>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</si>
  <si>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</si>
  <si>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</si>
  <si>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</si>
  <si>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</si>
  <si>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</si>
  <si>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</si>
  <si>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</si>
  <si>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</si>
  <si>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</si>
  <si>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</si>
  <si>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</si>
  <si>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</si>
  <si>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</si>
  <si>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</si>
  <si>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</si>
  <si>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</si>
  <si>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</si>
  <si>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</si>
  <si>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</si>
  <si>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</si>
  <si>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</si>
  <si>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</si>
  <si>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</si>
  <si>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</si>
  <si>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</si>
  <si>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</si>
  <si>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</si>
  <si>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</si>
  <si>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</si>
  <si>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</si>
  <si>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</si>
  <si>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</si>
  <si>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</si>
  <si>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</si>
  <si>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</si>
  <si>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</si>
  <si>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</si>
  <si>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</si>
  <si>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</si>
  <si>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</si>
  <si>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</si>
  <si>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</si>
  <si>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</si>
  <si>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</si>
  <si>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</si>
  <si>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</si>
  <si>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</si>
  <si>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</si>
  <si>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</si>
  <si>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</si>
  <si>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</si>
  <si>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</si>
  <si>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</si>
  <si>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</si>
  <si>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</si>
  <si>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</si>
  <si>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</si>
  <si>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</si>
  <si>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</si>
  <si>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</si>
  <si>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</si>
  <si>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</si>
  <si>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</si>
  <si>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</si>
  <si>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</si>
  <si>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</si>
  <si>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</si>
  <si>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</si>
  <si>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</si>
  <si>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</si>
  <si>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</si>
  <si>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</si>
  <si>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</si>
  <si>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</si>
  <si>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</si>
  <si>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</si>
  <si>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</si>
  <si>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</si>
  <si>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</si>
  <si>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</si>
  <si>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</si>
  <si>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</si>
  <si>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</si>
  <si>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</si>
  <si>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</si>
  <si>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</si>
  <si>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</si>
  <si>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</si>
  <si>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</si>
  <si>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</si>
  <si>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</si>
  <si>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</si>
  <si>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</si>
  <si>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</si>
  <si>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</si>
  <si>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</si>
  <si>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</si>
  <si>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</si>
  <si>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</si>
  <si>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</si>
  <si>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</si>
  <si>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</si>
  <si>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</si>
  <si>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</si>
  <si>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</si>
  <si>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</si>
  <si>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</si>
  <si>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</si>
  <si>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</si>
  <si>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</si>
  <si>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</si>
  <si>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</si>
  <si>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</si>
  <si>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</si>
  <si>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</si>
  <si>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</si>
  <si>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</si>
  <si>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</si>
  <si>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</si>
  <si>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</si>
  <si>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</si>
  <si>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</si>
  <si>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</si>
  <si>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</si>
  <si>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</si>
  <si>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</si>
  <si>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</si>
  <si>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</si>
  <si>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</si>
  <si>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</si>
  <si>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</si>
  <si>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</si>
  <si>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</si>
  <si>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</si>
  <si>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</si>
  <si>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</si>
  <si>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</si>
  <si>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</si>
  <si>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</si>
  <si>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</si>
  <si>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</si>
  <si>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</si>
  <si>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</si>
  <si>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</si>
  <si>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</si>
  <si>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</si>
  <si>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</si>
  <si>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</si>
  <si>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</si>
  <si>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</si>
  <si>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</si>
  <si>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</si>
  <si>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</si>
  <si>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</si>
  <si>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</si>
  <si>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</si>
  <si>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</si>
  <si>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</si>
  <si>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</si>
  <si>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</si>
  <si>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</si>
  <si>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</si>
  <si>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</si>
  <si>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</si>
  <si>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</si>
  <si>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</si>
  <si>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</si>
  <si>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</si>
  <si>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</si>
  <si>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</si>
  <si>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</si>
  <si>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</si>
  <si>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</si>
  <si>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</si>
  <si>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</si>
  <si>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</si>
  <si>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</si>
  <si>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</si>
  <si>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</si>
  <si>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</si>
  <si>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</si>
  <si>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</si>
  <si>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</si>
  <si>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</si>
  <si>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</si>
  <si>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</si>
  <si>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</si>
  <si>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</si>
  <si>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</si>
  <si>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</si>
  <si>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</si>
  <si>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</si>
  <si>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</si>
  <si>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</si>
  <si>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</si>
  <si>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</si>
  <si>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</si>
  <si>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</si>
  <si>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</si>
  <si>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</si>
  <si>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</si>
  <si>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</si>
  <si>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</si>
  <si>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</si>
  <si>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</si>
  <si>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</si>
  <si>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</si>
  <si>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</si>
  <si>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</si>
  <si>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</si>
  <si>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</si>
  <si>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</si>
  <si>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</si>
  <si>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</si>
  <si>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</si>
  <si>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</si>
  <si>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</si>
  <si>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</si>
  <si>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</si>
  <si>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</si>
  <si>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</si>
  <si>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</si>
  <si>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</si>
  <si>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</si>
  <si>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</si>
  <si>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</si>
  <si>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</si>
  <si>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</si>
  <si>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</si>
  <si>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</si>
  <si>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</si>
  <si>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</si>
  <si>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</si>
  <si>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</si>
  <si>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</si>
  <si>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</si>
  <si>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</si>
  <si>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</si>
  <si>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</si>
  <si>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</si>
  <si>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</si>
  <si>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</si>
  <si>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</si>
  <si>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</si>
  <si>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</si>
  <si>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</si>
  <si>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</si>
  <si>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</si>
  <si>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</si>
  <si>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</si>
  <si>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</si>
  <si>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</si>
  <si>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</si>
  <si>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</si>
  <si>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</si>
  <si>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</si>
  <si>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</si>
  <si>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</si>
  <si>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</si>
  <si>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</si>
  <si>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</si>
  <si>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</si>
  <si>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</si>
  <si>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</si>
  <si>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</si>
  <si>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</si>
  <si>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</si>
  <si>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</si>
  <si>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</si>
  <si>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</si>
  <si>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</si>
  <si>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</si>
  <si>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</si>
  <si>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</si>
  <si>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</si>
  <si>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</si>
  <si>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</si>
  <si>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</si>
  <si>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</si>
  <si>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</si>
  <si>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</si>
  <si>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</si>
  <si>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</si>
  <si>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</si>
  <si>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</si>
  <si>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</si>
  <si>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</si>
  <si>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</si>
  <si>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</si>
  <si>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</si>
  <si>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</si>
  <si>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</si>
  <si>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</si>
  <si>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</si>
  <si>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</si>
  <si>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</si>
  <si>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</si>
  <si>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</si>
  <si>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</si>
  <si>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</si>
  <si>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</si>
  <si>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</si>
  <si>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</si>
  <si>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</si>
  <si>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</si>
  <si>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</si>
  <si>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</si>
  <si>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</si>
  <si>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</si>
  <si>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</si>
  <si>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</si>
  <si>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</si>
  <si>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</si>
  <si>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</si>
  <si>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</si>
  <si>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</si>
  <si>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</si>
  <si>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</si>
  <si>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</si>
  <si>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</si>
  <si>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</si>
  <si>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</si>
  <si>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</si>
  <si>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</si>
  <si>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</si>
  <si>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</si>
  <si>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</si>
  <si>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</si>
  <si>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</si>
  <si>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</si>
  <si>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</si>
  <si>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</si>
  <si>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</si>
  <si>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</si>
  <si>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</si>
  <si>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</si>
  <si>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</si>
  <si>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</si>
  <si>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</si>
  <si>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</si>
  <si>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</si>
  <si>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</si>
  <si>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</si>
  <si>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</si>
  <si>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</si>
  <si>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</si>
  <si>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</si>
  <si>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</si>
  <si>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</si>
  <si>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</si>
  <si>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</si>
  <si>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</si>
  <si>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</si>
  <si>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</si>
  <si>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</si>
  <si>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</si>
  <si>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</si>
  <si>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</si>
  <si>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</si>
  <si>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</si>
  <si>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</si>
  <si>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</si>
  <si>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</si>
  <si>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</si>
  <si>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</si>
  <si>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</si>
  <si>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</si>
  <si>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</si>
  <si>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</si>
  <si>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</si>
  <si>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</si>
  <si>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</si>
  <si>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</si>
  <si>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</si>
  <si>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</si>
  <si>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</si>
  <si>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</si>
  <si>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</si>
  <si>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</si>
  <si>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</si>
  <si>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</si>
  <si>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</si>
  <si>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</si>
  <si>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</si>
  <si>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</si>
  <si>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</si>
  <si>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</si>
  <si>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</si>
  <si>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</si>
  <si>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</si>
  <si>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</si>
  <si>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</si>
  <si>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</si>
  <si>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</si>
  <si>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</si>
  <si>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</si>
  <si>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</si>
  <si>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</si>
  <si>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</si>
  <si>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</si>
  <si>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</si>
  <si>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</si>
  <si>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</si>
  <si>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</si>
  <si>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</si>
  <si>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</si>
  <si>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</si>
  <si>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</si>
  <si>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</si>
  <si>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</si>
  <si>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</si>
  <si>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</si>
  <si>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</si>
  <si>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</si>
  <si>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</si>
  <si>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</si>
  <si>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</si>
  <si>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</si>
  <si>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</si>
  <si>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</si>
  <si>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</si>
  <si>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</si>
  <si>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</si>
  <si>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</si>
  <si>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</si>
  <si>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</si>
  <si>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</si>
  <si>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</si>
  <si>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</si>
  <si>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</si>
  <si>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</si>
  <si>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</si>
  <si>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</si>
  <si>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</si>
  <si>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</si>
  <si>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</si>
  <si>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</si>
  <si>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</si>
  <si>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</si>
  <si>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</si>
  <si>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</si>
  <si>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</si>
  <si>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</si>
  <si>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</si>
  <si>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</si>
  <si>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</si>
  <si>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</si>
  <si>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</si>
  <si>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</si>
  <si>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</si>
  <si>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</si>
  <si>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</si>
  <si>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</si>
  <si>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</si>
  <si>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</si>
  <si>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</si>
  <si>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</si>
  <si>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</si>
  <si>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</si>
  <si>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</si>
  <si>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</si>
  <si>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</si>
  <si>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</si>
  <si>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</si>
  <si>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</si>
  <si>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</si>
  <si>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</si>
  <si>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</si>
  <si>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</si>
  <si>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</si>
  <si>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</si>
  <si>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</si>
  <si>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</si>
  <si>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</si>
  <si>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</si>
  <si>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</si>
  <si>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</si>
  <si>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</si>
  <si>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</si>
  <si>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</si>
  <si>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</si>
  <si>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</si>
  <si>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</si>
  <si>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</si>
  <si>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</si>
  <si>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</si>
  <si>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</si>
  <si>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</si>
  <si>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</si>
  <si>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</si>
  <si>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</si>
  <si>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</si>
  <si>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</si>
  <si>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</si>
  <si>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</si>
  <si>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</si>
  <si>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</si>
  <si>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</si>
  <si>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</si>
  <si>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</si>
  <si>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</si>
  <si>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</si>
  <si>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</si>
  <si>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</si>
  <si>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</si>
  <si>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</si>
  <si>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</si>
  <si>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</si>
  <si>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</si>
  <si>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</si>
  <si>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</si>
  <si>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</si>
  <si>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</si>
  <si>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</si>
  <si>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</si>
  <si>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</si>
  <si>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</si>
  <si>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</si>
  <si>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</si>
  <si>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</si>
  <si>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</si>
  <si>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</si>
  <si>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</si>
  <si>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</si>
  <si>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</si>
  <si>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</si>
  <si>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</si>
  <si>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</si>
  <si>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</si>
  <si>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</si>
  <si>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</si>
  <si>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</si>
  <si>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</si>
  <si>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</si>
  <si>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</si>
  <si>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</si>
  <si>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</si>
  <si>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</si>
  <si>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</si>
  <si>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</si>
  <si>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</si>
  <si>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</si>
  <si>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</si>
  <si>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</si>
  <si>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</si>
  <si>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</si>
  <si>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</si>
  <si>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</si>
  <si>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</si>
  <si>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</si>
  <si>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</si>
  <si>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</si>
  <si>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</si>
  <si>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</si>
  <si>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</si>
  <si>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</si>
  <si>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</si>
  <si>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</si>
  <si>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</si>
  <si>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</si>
  <si>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</si>
  <si>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</si>
  <si>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</si>
  <si>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</si>
  <si>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</si>
  <si>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</si>
  <si>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</si>
  <si>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</si>
  <si>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</si>
  <si>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</si>
  <si>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</si>
  <si>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</si>
  <si>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</si>
  <si>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</si>
  <si>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</si>
  <si>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</si>
  <si>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</si>
  <si>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</si>
  <si>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</si>
  <si>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</si>
  <si>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</si>
  <si>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</si>
  <si>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</si>
  <si>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</si>
  <si>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</si>
  <si>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</si>
  <si>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</si>
  <si>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</si>
  <si>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</si>
  <si>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</si>
  <si>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</si>
  <si>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</si>
  <si>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</si>
  <si>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</si>
  <si>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</si>
  <si>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</si>
  <si>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</si>
  <si>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</si>
  <si>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</si>
  <si>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</si>
  <si>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</si>
  <si>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</si>
  <si>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</si>
  <si>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</si>
  <si>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</si>
  <si>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</si>
  <si>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</si>
  <si>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</si>
  <si>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</si>
  <si>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</si>
  <si>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</si>
  <si>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</si>
  <si>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</si>
  <si>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</si>
  <si>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</si>
  <si>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</si>
  <si>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</si>
  <si>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</si>
  <si>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</si>
  <si>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</si>
  <si>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</si>
  <si>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</si>
  <si>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</si>
  <si>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</si>
  <si>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</si>
  <si>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</si>
  <si>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</si>
  <si>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</si>
  <si>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</si>
  <si>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</si>
  <si>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</si>
  <si>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</si>
  <si>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</si>
  <si>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</si>
  <si>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</si>
  <si>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</si>
  <si>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</si>
  <si>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</si>
  <si>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</si>
  <si>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</si>
  <si>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</si>
  <si>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</si>
  <si>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</si>
  <si>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</si>
  <si>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</si>
  <si>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</si>
  <si>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</si>
  <si>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</si>
  <si>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</si>
  <si>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</si>
  <si>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</si>
  <si>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</si>
  <si>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</si>
  <si>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</si>
  <si>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</si>
  <si>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</si>
  <si>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</si>
  <si>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</si>
  <si>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</si>
  <si>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</si>
  <si>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</si>
  <si>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</si>
  <si>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</si>
  <si>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</si>
  <si>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</si>
  <si>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</si>
  <si>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</si>
  <si>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</si>
  <si>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</si>
  <si>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</si>
  <si>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</si>
  <si>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</si>
  <si>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</si>
  <si>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</si>
  <si>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</si>
  <si>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</si>
  <si>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</si>
  <si>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</si>
  <si>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</si>
  <si>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</si>
  <si>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</si>
  <si>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</si>
  <si>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</si>
  <si>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</si>
  <si>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</si>
  <si>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</si>
  <si>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</si>
  <si>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</si>
  <si>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</si>
  <si>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</si>
  <si>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</si>
  <si>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</si>
  <si>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</si>
  <si>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</si>
  <si>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</si>
  <si>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</si>
  <si>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</si>
  <si>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</si>
  <si>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</si>
  <si>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</si>
  <si>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</si>
  <si>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</si>
  <si>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</si>
  <si>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</si>
  <si>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</si>
  <si>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</si>
  <si>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</si>
  <si>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</si>
  <si>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</si>
  <si>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</si>
  <si>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</si>
  <si>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</si>
  <si>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</si>
  <si>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</si>
  <si>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</si>
  <si>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</si>
  <si>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</si>
  <si>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</si>
  <si>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</si>
  <si>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</si>
  <si>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</si>
  <si>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</si>
  <si>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</si>
  <si>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</si>
  <si>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</si>
  <si>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</si>
  <si>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</si>
  <si>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</si>
  <si>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</si>
  <si>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</si>
  <si>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</si>
  <si>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</si>
  <si>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</si>
  <si>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</si>
  <si>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</si>
  <si>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</si>
  <si>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</si>
  <si>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</si>
  <si>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</si>
  <si>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</si>
  <si>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</si>
  <si>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</si>
  <si>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</si>
  <si>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</si>
  <si>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</si>
  <si>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</si>
  <si>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</si>
  <si>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</si>
  <si>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</si>
  <si>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</si>
  <si>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</si>
  <si>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</si>
  <si>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</si>
  <si>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</si>
  <si>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</si>
  <si>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</si>
  <si>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</si>
  <si>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</si>
  <si>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</si>
  <si>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</si>
  <si>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</si>
  <si>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</si>
  <si>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</si>
  <si>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</si>
  <si>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</si>
  <si>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</si>
  <si>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</si>
  <si>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</si>
  <si>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</si>
  <si>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</si>
  <si>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</si>
  <si>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</si>
  <si>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</si>
  <si>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</si>
  <si>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</si>
  <si>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</si>
  <si>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</si>
  <si>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</si>
  <si>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</si>
  <si>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</si>
  <si>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</si>
  <si>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</si>
  <si>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</si>
  <si>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</si>
  <si>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</si>
  <si>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</si>
  <si>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</si>
  <si>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</si>
  <si>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</si>
  <si>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</si>
  <si>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</si>
  <si>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</si>
  <si>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</si>
  <si>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</si>
  <si>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</si>
  <si>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</si>
  <si>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</si>
  <si>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</si>
  <si>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</si>
  <si>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</si>
  <si>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</si>
  <si>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</si>
  <si>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</si>
  <si>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</si>
  <si>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</si>
  <si>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</si>
  <si>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</si>
  <si>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</si>
  <si>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</si>
  <si>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</si>
  <si>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</si>
  <si>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</si>
  <si>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</si>
  <si>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</si>
  <si>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</si>
  <si>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</si>
  <si>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</si>
  <si>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</si>
  <si>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</si>
  <si>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</si>
  <si>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</si>
  <si>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</si>
  <si>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</si>
  <si>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</si>
  <si>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</si>
  <si>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</si>
  <si>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</si>
  <si>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</si>
  <si>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</si>
  <si>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</si>
  <si>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</si>
  <si>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</si>
  <si>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</si>
  <si>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</si>
  <si>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</si>
  <si>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</si>
  <si>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</si>
  <si>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</si>
  <si>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</si>
  <si>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</si>
  <si>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</si>
  <si>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</si>
  <si>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</si>
  <si>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</si>
  <si>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</si>
  <si>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</si>
  <si>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</si>
  <si>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</si>
  <si>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</si>
  <si>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</si>
  <si>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</si>
  <si>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</si>
  <si>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</si>
  <si>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</si>
  <si>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</si>
  <si>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</si>
  <si>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</si>
  <si>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</si>
  <si>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</si>
  <si>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</si>
  <si>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</si>
  <si>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</si>
  <si>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</si>
  <si>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</si>
  <si>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</si>
  <si>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</si>
  <si>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</si>
  <si>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</si>
  <si>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</si>
  <si>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</si>
  <si>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</si>
  <si>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</si>
  <si>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</si>
  <si>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</si>
  <si>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</si>
  <si>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</si>
  <si>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</si>
  <si>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</si>
  <si>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</si>
  <si>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</si>
  <si>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</si>
  <si>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</si>
  <si>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</si>
  <si>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</si>
  <si>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</si>
  <si>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</si>
  <si>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</si>
  <si>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</si>
  <si>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</si>
  <si>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</si>
  <si>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</si>
  <si>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</si>
  <si>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</si>
  <si>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</si>
  <si>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</si>
  <si>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</si>
  <si>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</si>
  <si>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</si>
  <si>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</si>
  <si>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</si>
  <si>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</si>
  <si>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</si>
  <si>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</si>
  <si>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</si>
  <si>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</si>
  <si>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</si>
  <si>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</si>
  <si>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</si>
  <si>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</si>
  <si>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</si>
  <si>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</si>
  <si>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</si>
  <si>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</si>
  <si>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</si>
  <si>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</si>
  <si>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</si>
  <si>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</si>
  <si>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</si>
  <si>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</si>
  <si>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</si>
  <si>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</si>
  <si>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</si>
  <si>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</si>
  <si>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</si>
  <si>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</si>
  <si>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</si>
  <si>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</si>
  <si>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</si>
  <si>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</si>
  <si>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</si>
  <si>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</si>
  <si>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</si>
  <si>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</si>
  <si>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</si>
  <si>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</si>
  <si>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</si>
  <si>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</si>
  <si>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</si>
  <si>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</si>
  <si>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</si>
  <si>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</si>
  <si>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</si>
  <si>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</si>
  <si>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</si>
  <si>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</si>
  <si>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</si>
  <si>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</si>
  <si>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</si>
  <si>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</si>
  <si>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</si>
  <si>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</si>
  <si>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</si>
  <si>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</si>
  <si>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</si>
  <si>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</si>
  <si>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</si>
  <si>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</si>
  <si>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</si>
  <si>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</si>
  <si>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</si>
  <si>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</si>
  <si>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</si>
  <si>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</si>
  <si>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</si>
  <si>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</si>
  <si>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</si>
  <si>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</si>
  <si>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</si>
  <si>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</si>
  <si>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</si>
  <si>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</si>
  <si>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</si>
  <si>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</si>
  <si>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</si>
  <si>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</si>
  <si>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</si>
  <si>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</si>
  <si>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</si>
  <si>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</si>
  <si>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</si>
  <si>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</si>
  <si>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</si>
  <si>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</si>
  <si>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</si>
  <si>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</si>
  <si>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</si>
  <si>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</si>
  <si>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</si>
  <si>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</si>
  <si>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</si>
  <si>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</si>
  <si>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</si>
  <si>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</si>
  <si>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</si>
  <si>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</si>
  <si>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</si>
  <si>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</si>
  <si>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</si>
  <si>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</si>
  <si>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</si>
  <si>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</si>
  <si>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</si>
  <si>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</si>
  <si>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</si>
  <si>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</si>
  <si>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</si>
  <si>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</si>
  <si>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</si>
  <si>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</si>
  <si>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</si>
  <si>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</si>
  <si>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</si>
  <si>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</si>
  <si>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</si>
  <si>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</si>
  <si>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</si>
  <si>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</si>
  <si>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</si>
  <si>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</si>
  <si>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</si>
  <si>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</si>
  <si>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</si>
  <si>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</si>
  <si>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</si>
  <si>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</si>
  <si>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</si>
  <si>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</si>
  <si>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</si>
  <si>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</si>
  <si>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</si>
  <si>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</si>
  <si>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</si>
  <si>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</si>
  <si>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</si>
  <si>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</si>
  <si>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</si>
  <si>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</si>
  <si>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</si>
  <si>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</si>
  <si>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</si>
  <si>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</si>
  <si>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</si>
  <si>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</si>
  <si>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</si>
  <si>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</si>
  <si>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</si>
  <si>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</si>
  <si>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</si>
  <si>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</si>
  <si>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</si>
  <si>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</si>
  <si>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</si>
  <si>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</si>
  <si>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</si>
  <si>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</si>
  <si>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</si>
  <si>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</si>
  <si>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</si>
  <si>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</si>
  <si>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</si>
  <si>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</si>
  <si>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</si>
  <si>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</si>
  <si>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</si>
  <si>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</si>
  <si>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</si>
  <si>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</si>
  <si>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</si>
  <si>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</si>
  <si>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</si>
  <si>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</si>
  <si>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</si>
  <si>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</si>
  <si>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</si>
  <si>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</si>
  <si>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</si>
  <si>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</si>
  <si>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</si>
  <si>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</si>
  <si>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</si>
  <si>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</si>
  <si>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</si>
  <si>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</si>
  <si>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</si>
  <si>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</si>
  <si>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</si>
  <si>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</si>
  <si>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</si>
  <si>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</si>
  <si>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</si>
  <si>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</si>
  <si>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</si>
  <si>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</si>
  <si>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</si>
  <si>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</si>
  <si>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</si>
  <si>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</si>
  <si>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</si>
  <si>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</si>
  <si>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</si>
  <si>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</si>
  <si>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</si>
  <si>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</si>
  <si>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</si>
  <si>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</si>
  <si>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</si>
  <si>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</si>
  <si>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</si>
  <si>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</si>
  <si>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</si>
  <si>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</si>
  <si>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</si>
  <si>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</si>
  <si>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</si>
  <si>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</si>
  <si>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</si>
  <si>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</si>
  <si>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</si>
  <si>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</si>
  <si>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</si>
  <si>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</si>
  <si>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</si>
  <si>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</si>
  <si>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</si>
  <si>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</si>
  <si>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</si>
  <si>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</si>
  <si>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</si>
  <si>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</si>
  <si>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</si>
  <si>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</si>
  <si>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</si>
  <si>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</si>
  <si>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</si>
  <si>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</si>
  <si>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</si>
  <si>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</si>
  <si>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</si>
  <si>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</si>
  <si>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</si>
  <si>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</si>
  <si>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</si>
  <si>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</si>
  <si>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</si>
  <si>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</si>
  <si>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</si>
  <si>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</si>
  <si>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</si>
  <si>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</si>
  <si>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</si>
  <si>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</si>
  <si>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</si>
  <si>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</si>
  <si>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</si>
  <si>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</si>
  <si>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</si>
  <si>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</si>
  <si>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</si>
  <si>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</si>
  <si>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</si>
  <si>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</si>
  <si>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</si>
  <si>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</si>
  <si>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</si>
  <si>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</si>
  <si>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</si>
  <si>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</si>
  <si>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</si>
  <si>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</si>
  <si>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</si>
  <si>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</si>
  <si>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</si>
  <si>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</si>
  <si>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</si>
  <si>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</si>
  <si>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</si>
  <si>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</si>
  <si>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</si>
  <si>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</si>
  <si>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</si>
  <si>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</si>
  <si>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</si>
  <si>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</si>
  <si>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</si>
  <si>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</si>
  <si>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</si>
  <si>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</si>
  <si>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</si>
  <si>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</si>
  <si>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</si>
  <si>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</si>
  <si>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</si>
  <si>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</si>
  <si>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</si>
  <si>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</si>
  <si>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</si>
  <si>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</si>
  <si>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</si>
  <si>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</si>
  <si>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</si>
  <si>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</si>
  <si>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</si>
  <si>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</si>
  <si>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</si>
  <si>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</si>
  <si>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</si>
  <si>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</si>
  <si>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</si>
  <si>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</si>
  <si>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</si>
  <si>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</si>
  <si>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</si>
  <si>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</si>
  <si>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</si>
  <si>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</si>
  <si>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</si>
  <si>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</si>
  <si>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</si>
  <si>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</si>
  <si>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</si>
  <si>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</si>
  <si>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</si>
  <si>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</si>
  <si>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</si>
  <si>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</si>
  <si>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</si>
  <si>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</si>
  <si>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</si>
  <si>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</si>
  <si>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</si>
  <si>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</si>
  <si>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</si>
  <si>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</si>
  <si>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</si>
  <si>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</si>
  <si>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</si>
  <si>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</si>
  <si>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</si>
  <si>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</si>
  <si>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</si>
  <si>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</si>
  <si>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</si>
  <si>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</si>
  <si>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</si>
  <si>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</si>
  <si>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</si>
  <si>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</si>
  <si>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</si>
  <si>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</si>
  <si>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</si>
  <si>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</si>
  <si>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</si>
  <si>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</si>
  <si>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</si>
  <si>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</si>
  <si>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</si>
  <si>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</si>
  <si>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</si>
  <si>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</si>
  <si>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</si>
  <si>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</si>
  <si>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</si>
  <si>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</si>
  <si>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</si>
  <si>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</si>
  <si>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</si>
  <si>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</si>
  <si>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</si>
  <si>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</si>
  <si>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</si>
  <si>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</si>
  <si>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</si>
  <si>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</si>
  <si>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</si>
  <si>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</si>
  <si>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</si>
  <si>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</si>
  <si>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</si>
  <si>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</si>
  <si>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</si>
  <si>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</si>
  <si>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</si>
  <si>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</si>
  <si>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</si>
  <si>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</si>
  <si>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</si>
  <si>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</si>
  <si>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</si>
  <si>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</si>
  <si>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</si>
  <si>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</si>
  <si>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</si>
  <si>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</si>
  <si>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</si>
  <si>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</si>
  <si>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</si>
  <si>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</si>
  <si>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</si>
  <si>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</si>
  <si>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</si>
  <si>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</si>
  <si>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</si>
  <si>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</si>
  <si>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</si>
  <si>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</si>
  <si>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</si>
  <si>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</si>
  <si>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</si>
  <si>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</si>
  <si>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</si>
  <si>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</si>
  <si>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</si>
  <si>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</si>
  <si>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</si>
  <si>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</si>
  <si>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</si>
  <si>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</si>
  <si>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</si>
  <si>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</si>
  <si>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</si>
  <si>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</si>
  <si>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</si>
  <si>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</si>
  <si>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</si>
  <si>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</si>
  <si>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</si>
  <si>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</si>
  <si>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</si>
  <si>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</si>
  <si>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</si>
  <si>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</si>
  <si>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</si>
  <si>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</si>
  <si>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</si>
  <si>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</si>
  <si>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</si>
  <si>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</si>
  <si>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</si>
  <si>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</si>
  <si>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</si>
  <si>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</si>
  <si>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</si>
  <si>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</si>
  <si>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</si>
  <si>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</si>
  <si>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</si>
  <si>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</si>
  <si>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</si>
  <si>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</si>
  <si>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</si>
  <si>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</si>
  <si>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</si>
  <si>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</si>
  <si>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</si>
  <si>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</si>
  <si>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</si>
  <si>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</si>
  <si>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</si>
  <si>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</si>
  <si>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</si>
  <si>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</si>
  <si>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</si>
  <si>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</si>
  <si>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</si>
  <si>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</si>
  <si>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</si>
  <si>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</si>
  <si>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</si>
  <si>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</si>
  <si>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</si>
  <si>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</si>
  <si>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</si>
  <si>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</si>
  <si>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</si>
  <si>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</si>
  <si>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</si>
  <si>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</si>
  <si>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</si>
  <si>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</si>
  <si>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</si>
  <si>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</si>
  <si>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</si>
  <si>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</si>
  <si>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</si>
  <si>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</si>
  <si>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</si>
  <si>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</si>
  <si>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</si>
  <si>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</si>
  <si>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</si>
  <si>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</si>
  <si>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</si>
  <si>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</si>
  <si>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</si>
  <si>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</si>
  <si>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</si>
  <si>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</si>
  <si>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</si>
  <si>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</si>
  <si>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</si>
  <si>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</si>
  <si>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</si>
  <si>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</si>
  <si>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</si>
  <si>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</si>
  <si>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</si>
  <si>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</si>
  <si>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</si>
  <si>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</si>
  <si>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</si>
  <si>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</si>
  <si>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</si>
  <si>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</si>
  <si>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</si>
  <si>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</si>
  <si>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</si>
  <si>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</si>
  <si>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</si>
  <si>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</si>
  <si>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</si>
  <si>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</si>
  <si>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</si>
  <si>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</si>
  <si>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</si>
  <si>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</si>
  <si>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</si>
  <si>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</si>
  <si>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</si>
  <si>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</si>
  <si>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</si>
  <si>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</si>
  <si>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</si>
  <si>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</si>
  <si>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</si>
  <si>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</si>
  <si>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</si>
  <si>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</si>
  <si>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</si>
  <si>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</si>
  <si>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</si>
  <si>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</si>
  <si>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</si>
  <si>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</si>
  <si>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</si>
  <si>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</si>
  <si>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</si>
  <si>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</si>
  <si>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</si>
  <si>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</si>
  <si>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</si>
  <si>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</si>
  <si>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</si>
  <si>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</si>
  <si>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</si>
  <si>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</si>
  <si>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</si>
  <si>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</si>
  <si>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</si>
  <si>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</si>
  <si>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</si>
  <si>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</si>
  <si>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</si>
  <si>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</si>
  <si>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</si>
  <si>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</si>
  <si>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</si>
  <si>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</si>
  <si>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</si>
  <si>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</si>
  <si>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</si>
  <si>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</si>
  <si>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</si>
  <si>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</si>
  <si>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</si>
  <si>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</si>
  <si>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</si>
  <si>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</si>
  <si>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</si>
  <si>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</si>
  <si>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</si>
  <si>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</si>
  <si>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</si>
  <si>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</si>
  <si>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</si>
  <si>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</si>
  <si>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</si>
  <si>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</si>
  <si>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</si>
  <si>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</si>
  <si>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</si>
  <si>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</si>
  <si>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</si>
  <si>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</si>
  <si>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</si>
  <si>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</si>
  <si>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</si>
  <si>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</si>
  <si>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</si>
  <si>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</si>
  <si>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</si>
  <si>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</si>
  <si>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</si>
  <si>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</si>
  <si>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</si>
  <si>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</si>
  <si>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</si>
  <si>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</si>
  <si>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</si>
  <si>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</si>
  <si>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</si>
  <si>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</si>
  <si>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</si>
  <si>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</si>
  <si>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</si>
  <si>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</si>
  <si>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</si>
  <si>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</si>
  <si>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</si>
  <si>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</si>
  <si>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</si>
  <si>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</si>
  <si>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</si>
  <si>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</si>
  <si>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</si>
  <si>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</si>
  <si>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</si>
  <si>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</si>
  <si>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</si>
  <si>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</si>
  <si>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</si>
  <si>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</si>
  <si>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</si>
  <si>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</si>
  <si>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</si>
  <si>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</si>
  <si>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</si>
  <si>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</si>
  <si>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</si>
  <si>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</si>
  <si>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</si>
  <si>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</si>
  <si>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</si>
  <si>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</si>
  <si>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</si>
  <si>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</si>
  <si>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</si>
  <si>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</si>
  <si>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</si>
  <si>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</si>
  <si>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</si>
  <si>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</si>
  <si>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</si>
  <si>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</si>
  <si>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</si>
  <si>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</si>
  <si>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</si>
  <si>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</si>
  <si>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</si>
  <si>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</si>
  <si>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</si>
  <si>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</si>
  <si>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</si>
  <si>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</si>
  <si>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</si>
  <si>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</si>
  <si>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</si>
  <si>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</si>
  <si>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</si>
  <si>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</si>
  <si>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</si>
  <si>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</si>
  <si>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</si>
  <si>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</si>
  <si>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</si>
  <si>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</si>
  <si>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</si>
  <si>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</si>
  <si>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</si>
  <si>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</si>
  <si>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</si>
  <si>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</si>
  <si>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</si>
  <si>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</si>
  <si>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</si>
  <si>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</si>
  <si>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</si>
  <si>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</si>
  <si>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</si>
  <si>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</si>
  <si>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</si>
  <si>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</si>
  <si>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</si>
  <si>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</si>
  <si>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</si>
  <si>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</si>
  <si>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</si>
  <si>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</si>
  <si>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</si>
  <si>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</si>
  <si>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</si>
  <si>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</si>
  <si>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</si>
  <si>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</si>
  <si>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</si>
  <si>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</si>
  <si>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</si>
  <si>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</si>
  <si>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</si>
  <si>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</si>
  <si>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</si>
  <si>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</si>
  <si>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</si>
  <si>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</si>
  <si>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</si>
  <si>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</si>
  <si>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</si>
  <si>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</si>
  <si>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</si>
  <si>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</si>
  <si>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</si>
  <si>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</si>
  <si>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</si>
  <si>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</si>
  <si>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</si>
  <si>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</si>
  <si>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</si>
  <si>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</si>
  <si>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</si>
  <si>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</si>
  <si>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</si>
  <si>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</si>
  <si>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</si>
  <si>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</si>
  <si>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</si>
  <si>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</si>
  <si>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</si>
  <si>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</si>
  <si>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</si>
  <si>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</si>
  <si>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</si>
  <si>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</si>
  <si>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</si>
  <si>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</si>
  <si>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</si>
  <si>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</si>
  <si>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</si>
  <si>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</si>
  <si>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</si>
  <si>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</si>
  <si>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</si>
  <si>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</si>
  <si>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</si>
  <si>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</si>
  <si>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</si>
  <si>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</si>
  <si>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</si>
  <si>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</si>
  <si>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</si>
  <si>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</si>
  <si>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</si>
  <si>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</si>
  <si>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</si>
  <si>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</si>
  <si>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</si>
  <si>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</si>
  <si>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</si>
  <si>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</si>
  <si>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</si>
  <si>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</si>
  <si>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</si>
  <si>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</si>
  <si>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</si>
  <si>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</si>
  <si>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</si>
  <si>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</si>
  <si>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</si>
  <si>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</si>
  <si>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</si>
  <si>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</si>
  <si>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</si>
  <si>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</si>
  <si>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</si>
  <si>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</si>
  <si>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</si>
  <si>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</si>
  <si>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</si>
  <si>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</si>
  <si>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</si>
  <si>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</si>
  <si>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</si>
  <si>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</si>
  <si>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</si>
  <si>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</si>
  <si>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</si>
  <si>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</si>
  <si>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</si>
  <si>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</si>
  <si>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</si>
  <si>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</si>
  <si>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</si>
  <si>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</si>
  <si>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</si>
  <si>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</si>
  <si>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</si>
  <si>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</si>
  <si>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</si>
  <si>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</si>
  <si>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</si>
  <si>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</si>
  <si>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</si>
  <si>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</si>
  <si>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</si>
  <si>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</si>
  <si>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</si>
  <si>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</si>
  <si>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</si>
  <si>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</si>
  <si>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</si>
  <si>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</si>
  <si>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</si>
  <si>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</si>
  <si>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</si>
  <si>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</si>
  <si>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</si>
  <si>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</si>
  <si>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</si>
  <si>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</si>
  <si>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</si>
  <si>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</si>
  <si>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</si>
  <si>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</si>
  <si>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</si>
  <si>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</si>
  <si>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</si>
  <si>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</si>
  <si>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</si>
  <si>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</si>
  <si>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</si>
  <si>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</si>
  <si>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</si>
  <si>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</si>
  <si>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</si>
  <si>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</si>
  <si>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</si>
  <si>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</si>
  <si>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</si>
  <si>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</si>
  <si>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</si>
  <si>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</si>
  <si>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</si>
  <si>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</si>
  <si>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</si>
  <si>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</si>
  <si>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</si>
  <si>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</si>
  <si>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</si>
  <si>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</si>
  <si>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</si>
  <si>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</si>
  <si>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</si>
  <si>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</si>
  <si>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</si>
  <si>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</si>
  <si>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</si>
  <si>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</si>
  <si>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</si>
  <si>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</si>
  <si>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</si>
  <si>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</si>
  <si>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</si>
  <si>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</si>
  <si>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</si>
  <si>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</si>
  <si>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</si>
  <si>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</si>
  <si>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</si>
  <si>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</si>
  <si>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</si>
  <si>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</si>
  <si>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</si>
  <si>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</si>
  <si>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</si>
  <si>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</si>
  <si>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</si>
  <si>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</si>
  <si>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</si>
  <si>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</si>
  <si>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</si>
  <si>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</si>
  <si>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</si>
  <si>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</si>
  <si>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</si>
  <si>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</si>
  <si>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</si>
  <si>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</si>
  <si>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</si>
  <si>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</si>
  <si>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</si>
  <si>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</si>
  <si>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</si>
  <si>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</si>
  <si>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</si>
  <si>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</si>
  <si>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</si>
  <si>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</si>
  <si>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</si>
  <si>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</si>
  <si>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</si>
  <si>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</si>
  <si>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</si>
  <si>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</si>
  <si>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</si>
  <si>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</si>
  <si>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</si>
  <si>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</si>
  <si>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</si>
  <si>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</si>
  <si>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</si>
  <si>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</si>
  <si>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</si>
  <si>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</si>
  <si>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</si>
  <si>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</si>
  <si>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</si>
  <si>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</si>
  <si>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</si>
  <si>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</si>
  <si>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</si>
  <si>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</si>
  <si>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</si>
  <si>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</si>
  <si>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</si>
  <si>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</si>
  <si>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</si>
  <si>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</si>
  <si>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</si>
  <si>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</si>
  <si>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</si>
  <si>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</si>
  <si>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</si>
  <si>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</si>
  <si>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</si>
  <si>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</si>
  <si>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</si>
  <si>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</si>
  <si>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</si>
  <si>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</si>
  <si>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</si>
  <si>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</si>
  <si>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</si>
  <si>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</si>
  <si>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</si>
  <si>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</si>
  <si>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</si>
  <si>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</si>
  <si>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</si>
  <si>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</si>
  <si>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</si>
  <si>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</si>
  <si>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</si>
  <si>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</si>
  <si>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</si>
  <si>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</si>
  <si>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</si>
  <si>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</si>
  <si>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</si>
  <si>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</si>
  <si>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</si>
  <si>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</si>
  <si>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</si>
  <si>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</si>
  <si>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</si>
  <si>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</si>
  <si>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</si>
  <si>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</si>
  <si>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</si>
  <si>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</si>
  <si>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</si>
  <si>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</si>
  <si>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</si>
  <si>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</si>
  <si>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</si>
  <si>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</si>
  <si>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</si>
  <si>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</si>
  <si>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</si>
  <si>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</si>
  <si>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</si>
  <si>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</si>
  <si>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</si>
  <si>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</si>
  <si>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</si>
  <si>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</si>
  <si>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</si>
  <si>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</si>
  <si>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</si>
  <si>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</si>
  <si>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</si>
  <si>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</si>
  <si>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</si>
  <si>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</si>
  <si>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</si>
  <si>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</si>
  <si>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</si>
  <si>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</si>
  <si>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</si>
  <si>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</si>
  <si>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</si>
  <si>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</si>
  <si>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</si>
  <si>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</si>
  <si>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</si>
  <si>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</si>
  <si>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</si>
  <si>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</si>
  <si>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</si>
  <si>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</si>
  <si>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</si>
  <si>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</si>
  <si>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</si>
  <si>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</si>
  <si>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</si>
  <si>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</si>
  <si>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</si>
  <si>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</si>
  <si>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</si>
  <si>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</si>
  <si>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</si>
  <si>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</si>
  <si>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</si>
  <si>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</si>
  <si>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</si>
  <si>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</si>
  <si>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</si>
  <si>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</si>
  <si>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</si>
  <si>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</si>
  <si>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</si>
  <si>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</si>
  <si>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</si>
  <si>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</si>
  <si>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</si>
  <si>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</si>
  <si>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</si>
  <si>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</si>
  <si>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</si>
  <si>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</si>
  <si>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</si>
  <si>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</si>
  <si>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</si>
  <si>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</si>
  <si>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</si>
  <si>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</si>
  <si>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</si>
  <si>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</si>
  <si>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</si>
  <si>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</si>
  <si>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</si>
  <si>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</si>
  <si>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</si>
  <si>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</si>
  <si>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</si>
  <si>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</si>
  <si>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</si>
  <si>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</si>
  <si>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</si>
  <si>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</si>
  <si>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</si>
  <si>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</si>
  <si>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</si>
  <si>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</si>
  <si>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</si>
  <si>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</si>
  <si>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</si>
  <si>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</si>
  <si>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</si>
  <si>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</si>
  <si>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</si>
  <si>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</si>
  <si>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</si>
  <si>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</si>
  <si>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</si>
  <si>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</si>
  <si>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</si>
  <si>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</si>
  <si>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</si>
  <si>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</si>
  <si>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</si>
  <si>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</si>
  <si>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</si>
  <si>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</si>
  <si>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</si>
  <si>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</si>
  <si>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</si>
  <si>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</si>
  <si>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</si>
  <si>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</si>
  <si>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</si>
  <si>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</si>
  <si>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</si>
  <si>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</si>
  <si>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</si>
  <si>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</si>
  <si>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</si>
  <si>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</si>
  <si>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</si>
  <si>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</si>
  <si>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</si>
  <si>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</si>
  <si>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</si>
  <si>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</si>
  <si>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</si>
  <si>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</si>
  <si>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</si>
  <si>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</si>
  <si>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</si>
  <si>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</si>
  <si>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</si>
  <si>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</si>
  <si>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</si>
  <si>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</si>
  <si>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</si>
  <si>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</si>
  <si>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</si>
  <si>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</si>
  <si>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</si>
  <si>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</si>
  <si>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</si>
  <si>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</si>
  <si>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</si>
  <si>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</si>
  <si>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</si>
  <si>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</si>
  <si>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</si>
  <si>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</si>
  <si>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</si>
  <si>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</si>
  <si>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</si>
  <si>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</si>
  <si>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</si>
  <si>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</si>
  <si>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</si>
  <si>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</si>
  <si>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</si>
  <si>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</si>
  <si>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</si>
  <si>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</si>
  <si>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</si>
  <si>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</si>
  <si>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</si>
  <si>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</si>
  <si>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</si>
  <si>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</si>
  <si>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</si>
  <si>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</si>
  <si>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</si>
  <si>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</si>
  <si>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</si>
  <si>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</si>
  <si>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</si>
  <si>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</si>
  <si>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</si>
  <si>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</si>
  <si>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</si>
  <si>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</si>
  <si>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</si>
  <si>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</si>
  <si>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</si>
  <si>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</si>
  <si>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</si>
  <si>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</si>
  <si>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</si>
  <si>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</si>
  <si>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</si>
  <si>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</si>
  <si>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</si>
  <si>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</si>
  <si>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</si>
  <si>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</si>
  <si>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</si>
  <si>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</si>
  <si>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</si>
  <si>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</si>
  <si>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</si>
  <si>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</si>
  <si>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</si>
  <si>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</si>
  <si>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</si>
  <si>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</si>
  <si>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</si>
  <si>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</si>
  <si>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</si>
  <si>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</si>
  <si>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</si>
  <si>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</si>
  <si>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</si>
  <si>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</si>
  <si>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</si>
  <si>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</si>
  <si>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</si>
  <si>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</si>
  <si>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</si>
  <si>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</si>
  <si>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</si>
  <si>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</si>
  <si>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</si>
  <si>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</si>
  <si>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</si>
  <si>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</si>
  <si>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</si>
  <si>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</si>
  <si>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</si>
  <si>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</si>
  <si>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</si>
  <si>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</si>
  <si>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</si>
  <si>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</si>
  <si>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</si>
  <si>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</si>
  <si>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</si>
  <si>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</si>
  <si>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</si>
  <si>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</si>
  <si>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</si>
  <si>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</si>
  <si>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</si>
  <si>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</si>
  <si>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</si>
  <si>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</si>
  <si>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</si>
  <si>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</si>
  <si>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</si>
  <si>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</si>
  <si>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</si>
  <si>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</si>
  <si>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</si>
  <si>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</si>
  <si>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</si>
  <si>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</si>
  <si>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</si>
  <si>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</si>
  <si>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</si>
  <si>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</si>
  <si>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</si>
  <si>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</si>
  <si>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</si>
  <si>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</si>
  <si>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</si>
  <si>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</si>
  <si>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</si>
  <si>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</si>
  <si>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</si>
  <si>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</si>
  <si>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</si>
  <si>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</si>
  <si>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</si>
  <si>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</si>
  <si>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</si>
  <si>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</si>
  <si>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</si>
  <si>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</si>
  <si>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</si>
  <si>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</si>
  <si>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</si>
  <si>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</si>
  <si>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</si>
  <si>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</si>
  <si>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</si>
  <si>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</si>
  <si>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</si>
  <si>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</si>
  <si>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</si>
  <si>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</si>
  <si>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</si>
  <si>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</si>
  <si>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</si>
  <si>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</si>
  <si>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</si>
  <si>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</si>
  <si>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</si>
  <si>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</si>
  <si>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</si>
  <si>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</si>
  <si>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</si>
  <si>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</si>
  <si>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</si>
  <si>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</si>
  <si>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</si>
  <si>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</si>
  <si>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</si>
  <si>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</si>
  <si>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</si>
  <si>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</si>
  <si>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</si>
  <si>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</si>
  <si>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</si>
  <si>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</si>
  <si>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</si>
  <si>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</si>
  <si>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</si>
  <si>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</si>
  <si>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</si>
  <si>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</si>
  <si>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</si>
  <si>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</si>
  <si>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</si>
  <si>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</si>
  <si>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</si>
  <si>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</si>
  <si>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</si>
  <si>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</si>
  <si>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</si>
  <si>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</si>
  <si>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</si>
  <si>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</si>
  <si>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</si>
  <si>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</si>
  <si>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</si>
  <si>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</si>
  <si>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</si>
  <si>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</si>
  <si>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</si>
  <si>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</si>
  <si>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</si>
  <si>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</si>
  <si>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</si>
  <si>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</si>
  <si>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</si>
  <si>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</si>
  <si>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</si>
  <si>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</si>
  <si>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</si>
  <si>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</si>
  <si>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</si>
  <si>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</si>
  <si>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</si>
  <si>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</si>
  <si>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</si>
  <si>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</si>
  <si>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</si>
  <si>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</si>
  <si>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</si>
  <si>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</si>
  <si>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</si>
  <si>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</si>
  <si>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</si>
  <si>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</si>
  <si>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</si>
  <si>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</si>
  <si>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</si>
  <si>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</si>
  <si>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</si>
  <si>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</si>
  <si>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</si>
  <si>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</si>
  <si>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</si>
  <si>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</si>
  <si>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</si>
  <si>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</si>
  <si>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</si>
  <si>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</si>
  <si>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</si>
  <si>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</si>
  <si>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</si>
  <si>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</si>
  <si>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</si>
  <si>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</si>
  <si>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</si>
  <si>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</si>
  <si>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</si>
  <si>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</si>
  <si>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</si>
  <si>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</si>
  <si>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</si>
  <si>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</si>
  <si>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</si>
  <si>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</si>
  <si>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</si>
  <si>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</si>
  <si>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</si>
  <si>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</si>
  <si>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</si>
  <si>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</si>
  <si>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</si>
  <si>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</si>
  <si>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</si>
  <si>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</si>
  <si>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</si>
  <si>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</si>
  <si>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</si>
  <si>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</si>
  <si>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</si>
  <si>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</si>
  <si>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</si>
  <si>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</si>
  <si>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</si>
  <si>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</si>
  <si>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</si>
  <si>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</si>
  <si>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</si>
  <si>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</si>
  <si>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</si>
  <si>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</si>
  <si>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</si>
  <si>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</si>
  <si>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</si>
  <si>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</si>
  <si>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</si>
  <si>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</si>
  <si>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</si>
  <si>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</si>
  <si>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</si>
  <si>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</si>
  <si>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</si>
  <si>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</si>
  <si>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</si>
  <si>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</si>
  <si>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</si>
  <si>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</si>
  <si>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</si>
  <si>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</si>
  <si>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</si>
  <si>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</si>
  <si>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</si>
  <si>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</si>
  <si>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</si>
  <si>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</si>
  <si>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</si>
  <si>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</si>
  <si>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</si>
  <si>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</si>
  <si>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</si>
  <si>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</si>
  <si>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</si>
  <si>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</si>
  <si>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</si>
  <si>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</si>
  <si>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</si>
  <si>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</si>
  <si>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</si>
  <si>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</si>
  <si>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</si>
  <si>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</si>
  <si>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</si>
  <si>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</si>
  <si>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</si>
  <si>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</si>
  <si>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</si>
  <si>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</si>
  <si>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</si>
  <si>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</si>
  <si>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</si>
  <si>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</si>
  <si>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</si>
  <si>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</si>
  <si>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</si>
  <si>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</si>
  <si>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</si>
  <si>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</si>
  <si>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</si>
  <si>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</si>
  <si>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</si>
  <si>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</si>
  <si>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</si>
  <si>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</si>
  <si>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</si>
  <si>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</si>
  <si>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</si>
  <si>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</si>
  <si>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</si>
  <si>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</si>
  <si>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</si>
  <si>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</si>
  <si>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</si>
  <si>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</si>
  <si>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</si>
  <si>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</si>
  <si>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</si>
  <si>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</si>
  <si>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</si>
  <si>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</si>
  <si>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</si>
  <si>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</si>
  <si>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</si>
  <si>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</si>
  <si>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</si>
  <si>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</si>
  <si>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</si>
  <si>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</si>
  <si>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</si>
  <si>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</si>
  <si>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</si>
  <si>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</si>
  <si>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</si>
  <si>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</si>
  <si>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</si>
  <si>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</si>
  <si>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</si>
  <si>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</si>
  <si>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</si>
  <si>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</si>
  <si>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</si>
  <si>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</si>
  <si>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</si>
  <si>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</si>
  <si>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</si>
  <si>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</si>
  <si>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</si>
  <si>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</si>
  <si>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</si>
  <si>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</si>
  <si>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</si>
  <si>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</si>
  <si>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</si>
  <si>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</si>
  <si>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</si>
  <si>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</si>
  <si>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</si>
  <si>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</si>
  <si>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</si>
  <si>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</si>
  <si>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</si>
  <si>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</si>
  <si>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</si>
  <si>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</si>
  <si>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</si>
  <si>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</si>
  <si>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</si>
  <si>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</si>
  <si>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</si>
  <si>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</si>
  <si>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</si>
  <si>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</si>
  <si>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</si>
  <si>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</si>
  <si>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</si>
  <si>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</si>
  <si>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</si>
  <si>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</si>
  <si>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</si>
  <si>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</si>
  <si>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</si>
  <si>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</si>
  <si>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</si>
  <si>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</si>
  <si>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</si>
  <si>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</si>
  <si>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</si>
  <si>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</si>
  <si>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</si>
  <si>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</si>
  <si>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</si>
  <si>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</si>
  <si>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</si>
  <si>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</si>
  <si>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</si>
  <si>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</si>
  <si>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</si>
  <si>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</si>
  <si>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</si>
  <si>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</si>
  <si>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</si>
  <si>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</si>
  <si>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</si>
  <si>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</si>
  <si>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</si>
  <si>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</si>
  <si>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</si>
  <si>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</si>
  <si>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</si>
  <si>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</si>
  <si>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</si>
  <si>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</si>
  <si>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</si>
  <si>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</si>
  <si>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</si>
  <si>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</si>
  <si>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</si>
  <si>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</si>
  <si>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</si>
  <si>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</si>
  <si>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</si>
  <si>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</si>
  <si>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</si>
  <si>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</si>
  <si>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</si>
  <si>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</si>
  <si>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</si>
  <si>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</si>
  <si>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</si>
  <si>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</si>
  <si>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</si>
  <si>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</si>
  <si>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</si>
  <si>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</si>
  <si>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</si>
  <si>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</si>
  <si>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</si>
  <si>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</si>
  <si>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</si>
  <si>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</si>
  <si>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</si>
  <si>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</si>
  <si>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</si>
  <si>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</si>
  <si>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</si>
  <si>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</si>
  <si>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</si>
  <si>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</si>
  <si>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</si>
  <si>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</si>
  <si>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</si>
  <si>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</si>
  <si>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</si>
  <si>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</si>
  <si>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</si>
  <si>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</si>
  <si>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</si>
  <si>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</si>
  <si>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</si>
  <si>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</si>
  <si>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</si>
  <si>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</si>
  <si>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</si>
  <si>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</si>
  <si>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</si>
  <si>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</si>
  <si>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</si>
  <si>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</si>
  <si>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</si>
  <si>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</si>
  <si>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</si>
  <si>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</si>
  <si>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</si>
  <si>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</si>
  <si>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</si>
  <si>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</si>
  <si>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</si>
  <si>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</si>
  <si>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</si>
  <si>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</si>
  <si>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</si>
  <si>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</si>
  <si>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</si>
  <si>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</si>
  <si>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</si>
  <si>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</si>
  <si>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</si>
  <si>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</si>
  <si>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</si>
  <si>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</si>
  <si>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</si>
  <si>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</si>
  <si>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</si>
  <si>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</si>
  <si>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</si>
  <si>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</si>
  <si>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</si>
  <si>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</si>
  <si>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</si>
  <si>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</si>
  <si>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</si>
  <si>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</si>
  <si>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</si>
  <si>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</si>
  <si>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</si>
  <si>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</si>
  <si>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</si>
  <si>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</si>
  <si>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</si>
  <si>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</si>
  <si>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</si>
  <si>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</si>
  <si>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</si>
  <si>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</si>
  <si>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</si>
  <si>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</si>
  <si>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</si>
  <si>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</si>
  <si>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</si>
  <si>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</si>
  <si>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</si>
  <si>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</si>
  <si>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</si>
  <si>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</si>
  <si>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</si>
  <si>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</si>
  <si>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</si>
  <si>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</si>
  <si>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</si>
  <si>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</si>
  <si>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</si>
  <si>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</si>
  <si>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</si>
  <si>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</si>
  <si>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</si>
  <si>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</si>
  <si>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</si>
  <si>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</si>
  <si>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</si>
  <si>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</si>
  <si>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</si>
  <si>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</si>
  <si>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</si>
  <si>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</si>
  <si>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</si>
  <si>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</si>
  <si>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</si>
  <si>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</si>
  <si>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</si>
  <si>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</si>
  <si>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</si>
  <si>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</si>
  <si>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</si>
  <si>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</si>
  <si>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</si>
  <si>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</si>
  <si>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</si>
  <si>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</si>
  <si>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</si>
  <si>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</si>
  <si>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</si>
  <si>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</si>
  <si>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</si>
  <si>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</si>
  <si>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</si>
  <si>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</si>
  <si>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</si>
  <si>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</si>
  <si>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</si>
  <si>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</si>
  <si>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</si>
  <si>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</si>
  <si>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</si>
  <si>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</si>
  <si>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</si>
  <si>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</si>
  <si>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</si>
  <si>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</si>
  <si>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</si>
  <si>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</si>
  <si>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</si>
  <si>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</si>
  <si>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</si>
  <si>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</si>
  <si>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</si>
  <si>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</si>
  <si>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</si>
  <si>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</si>
  <si>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</si>
  <si>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</si>
  <si>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</si>
  <si>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</si>
  <si>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</si>
  <si>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</si>
  <si>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</si>
  <si>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</si>
  <si>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</si>
  <si>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</si>
  <si>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</si>
  <si>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</si>
  <si>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</si>
  <si>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</si>
  <si>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</si>
  <si>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</si>
  <si>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</si>
  <si>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</si>
  <si>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</si>
  <si>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</si>
  <si>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</si>
  <si>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</si>
  <si>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</si>
  <si>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</si>
  <si>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</si>
  <si>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</si>
  <si>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</si>
  <si>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</si>
  <si>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</si>
  <si>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</si>
  <si>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</si>
  <si>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</si>
  <si>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</si>
  <si>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</si>
  <si>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</si>
  <si>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</si>
  <si>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</si>
  <si>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</si>
  <si>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</si>
  <si>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</si>
  <si>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</si>
  <si>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</si>
  <si>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</si>
  <si>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</si>
  <si>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</si>
  <si>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</si>
  <si>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</si>
  <si>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</si>
  <si>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</si>
  <si>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</si>
  <si>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</si>
  <si>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</si>
  <si>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</si>
  <si>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</si>
  <si>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</si>
  <si>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</si>
  <si>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</si>
  <si>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</si>
  <si>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</si>
  <si>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</si>
  <si>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</si>
  <si>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</si>
  <si>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</si>
  <si>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</si>
  <si>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</si>
  <si>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</si>
  <si>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</si>
  <si>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</si>
  <si>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</si>
  <si>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</si>
  <si>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</si>
  <si>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</si>
  <si>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</si>
  <si>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</si>
  <si>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</si>
  <si>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</si>
  <si>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</si>
  <si>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</si>
  <si>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</si>
  <si>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</si>
  <si>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</si>
  <si>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</si>
  <si>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</si>
  <si>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</si>
  <si>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</si>
  <si>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</si>
  <si>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</si>
  <si>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</si>
  <si>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</si>
  <si>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</si>
  <si>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</si>
  <si>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</si>
  <si>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</si>
  <si>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</si>
  <si>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</si>
  <si>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</si>
  <si>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</si>
  <si>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</si>
  <si>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</si>
  <si>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</si>
  <si>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</si>
  <si>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</si>
  <si>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</si>
  <si>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</si>
  <si>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</si>
  <si>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</si>
  <si>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</si>
  <si>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</si>
  <si>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</si>
  <si>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</si>
  <si>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</si>
  <si>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</si>
  <si>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</si>
  <si>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</si>
  <si>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</si>
  <si>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</si>
  <si>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</si>
  <si>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</si>
  <si>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</si>
  <si>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</si>
  <si>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</si>
  <si>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</si>
  <si>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</si>
  <si>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</si>
  <si>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</si>
  <si>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</si>
  <si>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</si>
  <si>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</si>
  <si>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</si>
  <si>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</si>
  <si>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</si>
  <si>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</si>
  <si>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</si>
  <si>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</si>
  <si>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</si>
  <si>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</si>
  <si>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</si>
  <si>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</si>
  <si>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</si>
  <si>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</si>
  <si>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</si>
  <si>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</si>
  <si>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</si>
  <si>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</si>
  <si>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</si>
  <si>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</si>
  <si>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</si>
  <si>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</si>
  <si>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</si>
  <si>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</si>
  <si>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</si>
  <si>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</si>
  <si>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</si>
  <si>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</si>
  <si>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</si>
  <si>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</si>
  <si>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</si>
  <si>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</si>
  <si>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</si>
  <si>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</si>
  <si>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</si>
  <si>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</si>
  <si>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</si>
  <si>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</si>
  <si>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</si>
  <si>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</si>
  <si>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</si>
  <si>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</si>
  <si>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</si>
  <si>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</si>
  <si>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</si>
  <si>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</si>
  <si>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</si>
  <si>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</si>
  <si>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</si>
  <si>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</si>
  <si>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</si>
  <si>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</si>
  <si>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</si>
  <si>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</si>
  <si>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</si>
  <si>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</si>
  <si>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</si>
  <si>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</si>
  <si>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</si>
  <si>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</si>
  <si>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</si>
  <si>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</si>
  <si>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</si>
  <si>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</si>
  <si>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</si>
  <si>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</si>
  <si>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</si>
  <si>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</si>
  <si>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</si>
  <si>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</si>
  <si>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</si>
  <si>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</si>
  <si>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</si>
  <si>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</si>
  <si>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</si>
  <si>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</si>
  <si>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</si>
  <si>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</si>
  <si>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</si>
  <si>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</si>
  <si>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</si>
  <si>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</si>
  <si>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</si>
  <si>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</si>
  <si>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</si>
  <si>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</si>
  <si>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</si>
  <si>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</si>
  <si>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</si>
  <si>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</si>
  <si>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</si>
  <si>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</si>
  <si>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</si>
  <si>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</si>
  <si>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</si>
  <si>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</si>
  <si>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</si>
  <si>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</si>
  <si>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</si>
  <si>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</si>
  <si>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</si>
  <si>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</si>
  <si>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</si>
  <si>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</si>
  <si>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</si>
  <si>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</si>
  <si>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</si>
  <si>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</si>
  <si>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</si>
  <si>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</si>
  <si>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</si>
  <si>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</si>
  <si>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</si>
  <si>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</si>
  <si>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</si>
  <si>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</si>
  <si>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</si>
  <si>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</si>
  <si>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</si>
  <si>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</si>
  <si>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</si>
  <si>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</si>
  <si>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</si>
  <si>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</si>
  <si>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</si>
  <si>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</si>
  <si>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</si>
  <si>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</si>
  <si>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</si>
  <si>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</si>
  <si>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</si>
  <si>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</si>
  <si>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</si>
  <si>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</si>
  <si>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</si>
  <si>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</si>
  <si>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</si>
  <si>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</si>
  <si>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</si>
  <si>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</si>
  <si>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</si>
  <si>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</si>
  <si>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</si>
  <si>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</si>
  <si>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</si>
  <si>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</si>
  <si>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</si>
  <si>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</si>
  <si>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</si>
  <si>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</si>
  <si>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</si>
  <si>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</si>
  <si>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</si>
  <si>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</si>
  <si>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</si>
  <si>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</si>
  <si>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</si>
  <si>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</si>
  <si>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</si>
  <si>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</si>
  <si>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</si>
  <si>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</si>
  <si>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</si>
  <si>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</si>
  <si>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</si>
  <si>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</si>
  <si>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</si>
  <si>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</si>
  <si>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</si>
  <si>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</si>
  <si>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</si>
  <si>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</si>
  <si>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</si>
  <si>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</si>
  <si>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</si>
  <si>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</si>
  <si>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</si>
  <si>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</si>
  <si>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</si>
  <si>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</si>
  <si>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</si>
  <si>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</si>
  <si>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</si>
  <si>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</si>
  <si>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</si>
  <si>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</si>
  <si>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</si>
  <si>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</si>
  <si>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</si>
  <si>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</si>
  <si>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</si>
  <si>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</si>
  <si>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</si>
  <si>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</si>
  <si>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</si>
  <si>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</si>
  <si>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</si>
  <si>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</si>
  <si>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</si>
  <si>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</si>
  <si>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</si>
  <si>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</si>
  <si>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</si>
  <si>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</si>
  <si>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</si>
  <si>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</si>
  <si>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</si>
  <si>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</si>
  <si>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</si>
  <si>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</si>
  <si>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</si>
  <si>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</si>
  <si>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</si>
  <si>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</si>
  <si>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</si>
  <si>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</si>
  <si>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</si>
  <si>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</si>
  <si>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</si>
  <si>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</si>
  <si>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</si>
  <si>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</si>
  <si>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</si>
  <si>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</si>
  <si>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</si>
  <si>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</si>
  <si>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</si>
  <si>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</si>
  <si>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</si>
  <si>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</si>
  <si>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</si>
  <si>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</si>
  <si>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</si>
  <si>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</si>
  <si>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</si>
  <si>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</si>
  <si>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</si>
  <si>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</si>
  <si>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</si>
  <si>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</si>
  <si>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</si>
  <si>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</si>
  <si>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</si>
  <si>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</si>
  <si>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</si>
  <si>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</si>
  <si>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</si>
  <si>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</si>
  <si>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</si>
  <si>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</si>
  <si>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</si>
  <si>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</si>
  <si>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</si>
  <si>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</si>
  <si>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</si>
  <si>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</si>
  <si>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</si>
  <si>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</si>
  <si>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</si>
  <si>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</si>
  <si>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</si>
  <si>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</si>
  <si>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</si>
  <si>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</si>
  <si>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</si>
  <si>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</si>
  <si>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</si>
  <si>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</si>
  <si>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</si>
  <si>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</si>
  <si>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</si>
  <si>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</si>
  <si>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</si>
  <si>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</si>
  <si>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</si>
  <si>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</si>
  <si>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</si>
  <si>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</si>
  <si>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</si>
  <si>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</si>
  <si>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</si>
  <si>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</si>
  <si>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</si>
  <si>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</si>
  <si>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</si>
  <si>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</si>
  <si>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</si>
  <si>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</si>
  <si>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</si>
  <si>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</si>
  <si>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</si>
  <si>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</si>
  <si>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</si>
  <si>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</si>
  <si>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</si>
  <si>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</si>
  <si>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</si>
  <si>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</si>
  <si>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</si>
  <si>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</si>
  <si>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</si>
  <si>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</si>
  <si>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</si>
  <si>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</si>
  <si>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</si>
  <si>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</si>
  <si>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</si>
  <si>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</si>
  <si>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</si>
  <si>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</si>
  <si>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</si>
  <si>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</si>
  <si>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</si>
  <si>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</si>
  <si>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</si>
  <si>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</si>
  <si>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</si>
  <si>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</si>
  <si>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</si>
  <si>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</si>
  <si>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</si>
  <si>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</si>
  <si>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</si>
  <si>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</si>
  <si>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</si>
  <si>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</si>
  <si>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</si>
  <si>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</si>
  <si>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</si>
  <si>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</si>
  <si>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</si>
  <si>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</si>
  <si>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</si>
  <si>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</si>
  <si>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</si>
  <si>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</si>
  <si>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</si>
  <si>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</si>
  <si>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</si>
  <si>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</si>
  <si>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</si>
  <si>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</si>
  <si>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</si>
  <si>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</si>
  <si>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</si>
  <si>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</si>
  <si>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</si>
  <si>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</si>
  <si>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</si>
  <si>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</si>
  <si>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</si>
  <si>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</si>
  <si>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</si>
  <si>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</si>
  <si>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</si>
  <si>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</si>
  <si>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</si>
  <si>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</si>
  <si>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</si>
  <si>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</si>
  <si>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</si>
  <si>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</si>
  <si>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</si>
  <si>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</si>
  <si>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</si>
  <si>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</si>
  <si>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</si>
  <si>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</si>
  <si>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</si>
  <si>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</si>
  <si>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</si>
  <si>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</si>
  <si>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</si>
  <si>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</si>
  <si>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</si>
  <si>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</si>
  <si>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</si>
  <si>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</si>
  <si>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</si>
  <si>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</si>
  <si>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</si>
  <si>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</si>
  <si>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</si>
  <si>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</si>
  <si>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</si>
  <si>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</si>
  <si>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</si>
  <si>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</si>
  <si>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</si>
  <si>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</si>
  <si>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</si>
  <si>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</si>
  <si>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</si>
  <si>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</si>
  <si>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</si>
  <si>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</si>
  <si>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</si>
  <si>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</si>
  <si>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</si>
  <si>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</si>
  <si>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</si>
  <si>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</si>
  <si>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</si>
  <si>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</si>
  <si>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</si>
  <si>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</si>
  <si>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</si>
  <si>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</si>
  <si>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</si>
  <si>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</si>
  <si>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</si>
  <si>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</si>
  <si>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</si>
  <si>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</si>
  <si>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</si>
  <si>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</si>
  <si>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</si>
  <si>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</si>
  <si>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</si>
  <si>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</si>
  <si>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</si>
  <si>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</si>
  <si>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</si>
  <si>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</si>
  <si>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</si>
  <si>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</si>
  <si>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</si>
  <si>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</si>
  <si>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</si>
  <si>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</si>
  <si>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</si>
  <si>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</si>
  <si>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</si>
  <si>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</si>
  <si>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</si>
  <si>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</si>
  <si>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</si>
  <si>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</si>
  <si>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</si>
  <si>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</si>
  <si>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</si>
  <si>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</si>
  <si>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</si>
  <si>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</si>
  <si>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</si>
  <si>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</si>
  <si>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</si>
  <si>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</si>
  <si>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</si>
  <si>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</si>
  <si>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</si>
  <si>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</si>
  <si>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</si>
  <si>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</si>
  <si>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</si>
  <si>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</si>
  <si>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</si>
  <si>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</si>
  <si>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</si>
  <si>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</si>
  <si>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</si>
  <si>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</si>
  <si>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</si>
  <si>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</si>
  <si>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</si>
  <si>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</si>
  <si>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</si>
  <si>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</si>
  <si>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</si>
  <si>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</si>
  <si>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</si>
  <si>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</si>
  <si>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</si>
  <si>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</si>
  <si>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</si>
  <si>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</si>
  <si>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</si>
  <si>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</si>
  <si>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</si>
  <si>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</si>
  <si>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</si>
  <si>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</si>
  <si>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</si>
  <si>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</si>
  <si>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</si>
  <si>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</si>
  <si>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</si>
  <si>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</si>
  <si>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</si>
  <si>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</si>
  <si>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</si>
  <si>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</si>
  <si>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</si>
  <si>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</si>
  <si>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</si>
  <si>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</si>
  <si>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</si>
  <si>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</si>
  <si>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</si>
  <si>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</si>
  <si>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</si>
  <si>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</si>
  <si>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</si>
  <si>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</si>
  <si>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</si>
  <si>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</si>
  <si>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</si>
  <si>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</si>
  <si>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</si>
  <si>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</si>
  <si>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</si>
  <si>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</si>
  <si>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</si>
  <si>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</si>
  <si>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</si>
  <si>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</si>
  <si>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</si>
  <si>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</si>
  <si>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</si>
  <si>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</si>
  <si>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</si>
  <si>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</si>
  <si>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</si>
  <si>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</si>
  <si>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</si>
  <si>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</si>
  <si>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</si>
  <si>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</si>
  <si>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</si>
  <si>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</si>
  <si>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</si>
  <si>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</si>
  <si>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</si>
  <si>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</si>
  <si>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</si>
  <si>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</si>
  <si>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</si>
  <si>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</si>
  <si>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</si>
  <si>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</si>
  <si>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</si>
  <si>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</si>
  <si>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</si>
  <si>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</si>
  <si>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</si>
  <si>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</si>
  <si>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</si>
  <si>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</si>
  <si>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</si>
  <si>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</si>
  <si>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</si>
  <si>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</si>
  <si>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</si>
  <si>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</si>
  <si>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</si>
  <si>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</si>
  <si>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</si>
  <si>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</si>
  <si>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</si>
  <si>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</si>
  <si>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</si>
  <si>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</si>
  <si>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</si>
  <si>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</si>
  <si>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</si>
  <si>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</si>
  <si>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</si>
  <si>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</si>
  <si>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</si>
  <si>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</si>
  <si>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</si>
  <si>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</si>
  <si>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</si>
  <si>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</si>
  <si>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</si>
  <si>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</si>
  <si>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</si>
  <si>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</si>
  <si>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</si>
  <si>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</si>
  <si>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</si>
  <si>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</si>
  <si>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</si>
  <si>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</si>
  <si>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</si>
  <si>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</si>
  <si>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</si>
  <si>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</si>
  <si>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</si>
  <si>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</si>
  <si>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</si>
  <si>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</si>
  <si>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</si>
  <si>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</si>
  <si>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</si>
  <si>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</si>
  <si>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</si>
  <si>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</si>
  <si>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</si>
  <si>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</si>
  <si>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</si>
  <si>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</si>
  <si>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</si>
  <si>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</si>
  <si>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</si>
  <si>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</si>
  <si>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</si>
  <si>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</si>
  <si>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</si>
  <si>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</si>
  <si>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</si>
  <si>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</si>
  <si>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</si>
  <si>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</si>
  <si>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</si>
  <si>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</si>
  <si>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</si>
  <si>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</si>
  <si>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</si>
  <si>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</si>
  <si>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</si>
  <si>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</si>
  <si>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</si>
  <si>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</si>
  <si>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</si>
  <si>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</si>
  <si>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</si>
  <si>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</si>
  <si>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</si>
  <si>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</si>
  <si>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</si>
  <si>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</si>
  <si>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</si>
  <si>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</si>
  <si>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</si>
  <si>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</si>
  <si>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</si>
  <si>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</si>
  <si>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</si>
  <si>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</si>
  <si>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</si>
  <si>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</si>
  <si>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</si>
  <si>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</si>
  <si>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</si>
  <si>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</si>
  <si>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</si>
  <si>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</si>
  <si>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</si>
  <si>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</si>
  <si>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</si>
  <si>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</si>
  <si>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</si>
  <si>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</si>
  <si>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</si>
  <si>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</si>
  <si>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</si>
  <si>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</si>
  <si>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</si>
  <si>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</si>
  <si>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</si>
  <si>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</si>
  <si>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</si>
  <si>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</si>
  <si>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</si>
  <si>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</si>
  <si>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</si>
  <si>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</si>
  <si>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</si>
  <si>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</si>
  <si>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</si>
  <si>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</si>
  <si>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</si>
  <si>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</si>
  <si>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</si>
  <si>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</si>
  <si>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</si>
  <si>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</si>
  <si>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</si>
  <si>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</si>
  <si>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</si>
  <si>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</si>
  <si>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</si>
  <si>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</si>
  <si>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</si>
  <si>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</si>
  <si>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</si>
  <si>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</si>
  <si>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</si>
  <si>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</si>
  <si>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</si>
  <si>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</si>
  <si>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</si>
  <si>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</si>
  <si>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</si>
  <si>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</si>
  <si>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</si>
  <si>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</si>
  <si>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</si>
  <si>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</si>
  <si>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</si>
  <si>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</si>
  <si>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</si>
  <si>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</si>
  <si>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</si>
  <si>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</si>
  <si>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</si>
  <si>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</si>
  <si>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</si>
  <si>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</si>
  <si>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</si>
  <si>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</si>
  <si>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</si>
  <si>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</si>
  <si>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</si>
  <si>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</si>
  <si>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</si>
  <si>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</si>
  <si>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</si>
  <si>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</si>
  <si>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</si>
  <si>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</si>
  <si>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</si>
  <si>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</si>
  <si>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</si>
  <si>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</si>
  <si>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</si>
  <si>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</si>
  <si>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</si>
  <si>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</si>
  <si>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</si>
  <si>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</si>
  <si>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</si>
  <si>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</si>
  <si>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</si>
  <si>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</si>
  <si>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</si>
  <si>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</si>
  <si>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</si>
  <si>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</si>
  <si>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</si>
  <si>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</si>
  <si>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</si>
  <si>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</si>
  <si>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</si>
  <si>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</si>
  <si>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</si>
  <si>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</si>
  <si>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</si>
  <si>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</si>
  <si>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</si>
  <si>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</si>
  <si>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</si>
  <si>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</si>
  <si>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</si>
  <si>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</si>
  <si>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</si>
  <si>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</si>
  <si>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</si>
  <si>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</si>
  <si>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</si>
  <si>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</si>
  <si>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</si>
  <si>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</si>
  <si>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</si>
  <si>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</si>
  <si>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</si>
  <si>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</si>
  <si>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</si>
  <si>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</si>
  <si>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</si>
  <si>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</si>
  <si>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</si>
  <si>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</si>
  <si>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</si>
  <si>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</si>
  <si>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</si>
  <si>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</si>
  <si>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</si>
  <si>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</si>
  <si>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</si>
  <si>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</si>
  <si>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</si>
  <si>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</si>
  <si>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</si>
  <si>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</si>
  <si>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</si>
  <si>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</si>
  <si>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</si>
  <si>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</si>
  <si>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</si>
  <si>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</si>
  <si>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</si>
  <si>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</si>
  <si>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</si>
  <si>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</si>
  <si>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</si>
  <si>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</si>
  <si>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</si>
  <si>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</si>
  <si>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</si>
  <si>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</si>
  <si>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</si>
  <si>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</si>
  <si>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</si>
  <si>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</si>
  <si>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</si>
  <si>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</si>
  <si>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</si>
  <si>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</si>
  <si>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</si>
  <si>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</si>
  <si>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</si>
  <si>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</si>
  <si>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</si>
  <si>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</si>
  <si>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</si>
  <si>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</si>
  <si>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</si>
  <si>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</si>
  <si>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</si>
  <si>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</si>
  <si>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</si>
  <si>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</si>
  <si>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</si>
  <si>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</si>
  <si>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</si>
  <si>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</si>
  <si>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</si>
  <si>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</si>
  <si>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</si>
  <si>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</si>
  <si>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</si>
  <si>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</si>
  <si>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</si>
  <si>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</si>
  <si>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</si>
  <si>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</si>
  <si>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</si>
  <si>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</si>
  <si>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</si>
  <si>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</si>
  <si>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</si>
  <si>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</si>
  <si>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</si>
  <si>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</si>
  <si>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</si>
  <si>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</si>
  <si>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</si>
  <si>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</si>
  <si>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</si>
  <si>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</si>
  <si>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</si>
  <si>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</si>
  <si>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</si>
  <si>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</si>
  <si>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</si>
  <si>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</si>
  <si>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</si>
  <si>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</si>
  <si>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</si>
  <si>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</si>
  <si>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</si>
  <si>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</si>
  <si>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</si>
  <si>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</si>
  <si>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</si>
  <si>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</si>
  <si>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</si>
  <si>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</si>
  <si>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</si>
  <si>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</si>
  <si>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</si>
  <si>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</si>
  <si>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</si>
  <si>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</si>
  <si>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</si>
  <si>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</si>
  <si>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</si>
  <si>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</si>
  <si>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</si>
  <si>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</si>
  <si>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</si>
  <si>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</si>
  <si>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</si>
  <si>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</si>
  <si>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</si>
  <si>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</si>
  <si>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</si>
  <si>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</si>
  <si>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</si>
  <si>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</si>
  <si>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</si>
  <si>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</si>
  <si>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</si>
  <si>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</si>
  <si>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</si>
  <si>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</si>
  <si>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</si>
  <si>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</si>
  <si>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</si>
  <si>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</si>
  <si>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</si>
  <si>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</si>
  <si>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</si>
  <si>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</si>
  <si>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</si>
  <si>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</si>
  <si>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</si>
  <si>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</si>
  <si>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</si>
  <si>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</si>
  <si>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</si>
  <si>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</si>
  <si>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</si>
  <si>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</si>
  <si>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</si>
  <si>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</si>
  <si>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</si>
  <si>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</si>
  <si>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</si>
  <si>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</si>
  <si>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</si>
  <si>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</si>
  <si>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</si>
  <si>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</si>
  <si>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</si>
  <si>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</si>
  <si>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</si>
  <si>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</si>
  <si>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</si>
  <si>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</si>
  <si>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</si>
  <si>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</si>
  <si>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</si>
  <si>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</si>
  <si>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</si>
  <si>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</si>
  <si>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</si>
  <si>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</si>
  <si>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</si>
  <si>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</si>
  <si>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</si>
  <si>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</si>
  <si>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</si>
  <si>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</si>
  <si>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</si>
  <si>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</si>
  <si>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</si>
  <si>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</si>
  <si>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</si>
  <si>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</si>
  <si>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</si>
  <si>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</si>
  <si>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</si>
  <si>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</si>
  <si>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</si>
  <si>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</si>
  <si>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</si>
  <si>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</si>
  <si>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</si>
  <si>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</si>
  <si>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</si>
  <si>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</si>
  <si>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</si>
  <si>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</si>
  <si>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</si>
  <si>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</si>
  <si>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</si>
  <si>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</si>
  <si>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</si>
  <si>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</si>
  <si>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</si>
  <si>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</si>
  <si>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</si>
  <si>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</si>
  <si>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</si>
  <si>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</si>
  <si>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</si>
  <si>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</si>
  <si>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</si>
  <si>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</si>
  <si>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</si>
  <si>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</si>
  <si>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</si>
  <si>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</si>
  <si>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</si>
  <si>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</si>
  <si>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</si>
  <si>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</si>
  <si>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</si>
  <si>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</si>
  <si>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</si>
  <si>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</si>
  <si>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</si>
  <si>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</si>
  <si>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</si>
  <si>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</si>
  <si>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</si>
  <si>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</si>
  <si>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</si>
  <si>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</si>
  <si>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</si>
  <si>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</si>
  <si>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</si>
  <si>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</si>
  <si>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</si>
  <si>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</si>
  <si>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</si>
  <si>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</si>
  <si>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</si>
  <si>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</si>
  <si>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</si>
  <si>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</si>
  <si>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</si>
  <si>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</si>
  <si>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</si>
  <si>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</si>
  <si>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</si>
  <si>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</si>
  <si>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</si>
  <si>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</si>
  <si>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</si>
  <si>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</si>
  <si>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</si>
  <si>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</si>
  <si>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</si>
  <si>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</si>
  <si>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</si>
  <si>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</si>
  <si>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</si>
  <si>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</si>
  <si>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</si>
  <si>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</si>
  <si>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</si>
  <si>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</si>
  <si>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</si>
  <si>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</si>
  <si>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</si>
  <si>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</si>
  <si>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</si>
  <si>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</si>
  <si>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</si>
  <si>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</si>
  <si>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</si>
  <si>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</si>
  <si>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</si>
  <si>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</si>
  <si>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</si>
  <si>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</si>
  <si>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</si>
  <si>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</si>
  <si>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</si>
  <si>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</si>
  <si>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</si>
  <si>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</si>
  <si>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</si>
  <si>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</si>
  <si>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</si>
  <si>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</si>
  <si>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</si>
  <si>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</si>
  <si>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</si>
  <si>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</si>
  <si>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</si>
  <si>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</si>
  <si>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</si>
  <si>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</si>
  <si>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</si>
  <si>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</si>
  <si>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</si>
  <si>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</si>
  <si>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</si>
  <si>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</si>
  <si>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</si>
  <si>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</si>
  <si>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</si>
  <si>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</si>
  <si>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</si>
  <si>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</si>
  <si>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</si>
  <si>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</si>
  <si>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</si>
  <si>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</si>
  <si>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</si>
  <si>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</si>
  <si>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</si>
  <si>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</si>
  <si>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</si>
  <si>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</si>
  <si>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</si>
  <si>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</si>
  <si>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</si>
  <si>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</si>
  <si>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</si>
  <si>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</si>
  <si>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</si>
  <si>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</si>
  <si>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</si>
  <si>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</si>
  <si>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</si>
  <si>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</si>
  <si>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</si>
  <si>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</si>
  <si>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</si>
  <si>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</si>
  <si>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</si>
  <si>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</si>
  <si>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</si>
  <si>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</si>
  <si>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</si>
  <si>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</si>
  <si>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</si>
  <si>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</si>
  <si>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</si>
  <si>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</si>
  <si>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</si>
  <si>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</si>
  <si>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</si>
  <si>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</si>
  <si>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</si>
  <si>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</si>
  <si>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</si>
  <si>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</si>
  <si>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</si>
  <si>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</si>
  <si>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</si>
  <si>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</si>
  <si>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</si>
  <si>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</si>
  <si>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</si>
  <si>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</si>
  <si>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</si>
  <si>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</si>
  <si>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</si>
  <si>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</si>
  <si>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</si>
  <si>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</si>
  <si>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</si>
  <si>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</si>
  <si>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</si>
  <si>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</si>
  <si>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</si>
  <si>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</si>
  <si>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</si>
  <si>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</si>
  <si>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</si>
  <si>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</si>
  <si>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</si>
  <si>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</si>
  <si>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</si>
  <si>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</si>
  <si>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</si>
  <si>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</si>
  <si>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</si>
  <si>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</si>
  <si>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</si>
  <si>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</si>
  <si>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</si>
  <si>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</si>
  <si>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</si>
  <si>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</si>
  <si>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</si>
  <si>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</si>
  <si>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</si>
  <si>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</si>
  <si>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</si>
  <si>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</si>
  <si>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</si>
  <si>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</si>
  <si>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</si>
  <si>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</si>
  <si>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</si>
  <si>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</si>
  <si>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</si>
  <si>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</si>
  <si>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</si>
  <si>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</si>
  <si>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</si>
  <si>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</si>
  <si>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</si>
  <si>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</si>
  <si>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</si>
  <si>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</si>
  <si>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</si>
  <si>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</si>
  <si>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</si>
  <si>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</si>
  <si>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</si>
  <si>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</si>
  <si>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</si>
  <si>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</si>
  <si>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</si>
  <si>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</si>
  <si>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</si>
  <si>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</si>
  <si>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</si>
  <si>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</si>
  <si>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</si>
  <si>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</si>
  <si>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</si>
  <si>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</si>
  <si>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</si>
  <si>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</si>
  <si>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</si>
  <si>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</si>
  <si>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</si>
  <si>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</si>
  <si>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</si>
  <si>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</si>
  <si>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</si>
  <si>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</si>
  <si>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</si>
  <si>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</si>
  <si>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</si>
  <si>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</si>
  <si>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</si>
  <si>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</si>
  <si>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</si>
  <si>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</si>
  <si>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</si>
  <si>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</si>
  <si>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</si>
  <si>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</si>
  <si>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</si>
  <si>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</si>
  <si>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</si>
  <si>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</si>
  <si>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</si>
  <si>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</si>
  <si>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</si>
  <si>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</si>
  <si>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</si>
  <si>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</si>
  <si>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</si>
  <si>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</si>
  <si>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</si>
  <si>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</si>
  <si>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</si>
  <si>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</si>
  <si>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</si>
  <si>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</si>
  <si>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</si>
  <si>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</si>
  <si>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</si>
  <si>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</si>
  <si>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</si>
  <si>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</si>
  <si>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</si>
  <si>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</si>
  <si>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</si>
  <si>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</si>
  <si>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</si>
  <si>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</si>
  <si>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</si>
  <si>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</si>
  <si>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</si>
  <si>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</si>
  <si>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</si>
  <si>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</si>
  <si>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</si>
  <si>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</si>
  <si>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</si>
  <si>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</si>
  <si>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</si>
  <si>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</si>
  <si>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</si>
  <si>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</si>
  <si>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</si>
  <si>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</si>
  <si>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</si>
  <si>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</si>
  <si>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</si>
  <si>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</si>
  <si>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</si>
  <si>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</si>
  <si>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</si>
  <si>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</si>
  <si>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</si>
  <si>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</si>
  <si>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</si>
  <si>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</si>
  <si>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</si>
  <si>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</si>
  <si>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</si>
  <si>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</si>
  <si>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</si>
  <si>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</si>
  <si>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</si>
  <si>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</si>
  <si>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</si>
  <si>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</si>
  <si>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</si>
  <si>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</si>
  <si>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</si>
  <si>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</si>
  <si>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</si>
  <si>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</si>
  <si>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</si>
  <si>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</si>
  <si>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</si>
  <si>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</si>
  <si>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</si>
  <si>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</si>
  <si>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</si>
  <si>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</si>
  <si>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</si>
  <si>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</si>
  <si>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</si>
  <si>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</si>
  <si>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</si>
  <si>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</si>
  <si>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</si>
  <si>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</si>
  <si>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</si>
  <si>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</si>
  <si>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</si>
  <si>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</si>
  <si>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</si>
  <si>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</si>
  <si>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</si>
  <si>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</si>
  <si>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</si>
  <si>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</si>
  <si>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</si>
  <si>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</si>
  <si>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</si>
  <si>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</si>
  <si>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</si>
  <si>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</si>
  <si>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</si>
  <si>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</si>
  <si>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</si>
  <si>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</si>
  <si>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</si>
  <si>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</si>
  <si>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</si>
  <si>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</si>
  <si>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</si>
  <si>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</si>
  <si>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</si>
  <si>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</si>
  <si>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</si>
  <si>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</si>
  <si>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</si>
  <si>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</si>
  <si>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</si>
  <si>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</si>
  <si>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</si>
  <si>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</si>
  <si>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</si>
  <si>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</si>
  <si>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</si>
  <si>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</si>
  <si>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</si>
  <si>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</si>
  <si>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</si>
  <si>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</si>
  <si>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</si>
  <si>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</si>
  <si>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</si>
  <si>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</si>
  <si>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</si>
  <si>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</si>
  <si>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</si>
  <si>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</si>
  <si>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</si>
  <si>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</si>
  <si>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</si>
  <si>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</si>
  <si>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</si>
  <si>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</si>
  <si>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</si>
  <si>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</si>
  <si>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</si>
  <si>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</si>
  <si>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</si>
  <si>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</si>
  <si>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</si>
  <si>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</si>
  <si>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</si>
  <si>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</si>
  <si>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</si>
  <si>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</si>
  <si>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</si>
  <si>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</si>
  <si>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</si>
  <si>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</si>
  <si>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</si>
  <si>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</si>
  <si>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</si>
  <si>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</si>
  <si>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</si>
  <si>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</si>
  <si>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</si>
  <si>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</si>
  <si>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</si>
  <si>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</si>
  <si>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</si>
  <si>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</si>
  <si>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</si>
  <si>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</si>
  <si>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</si>
  <si>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</si>
  <si>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</si>
  <si>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</si>
  <si>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</si>
  <si>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</si>
  <si>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</si>
  <si>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</si>
  <si>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</si>
  <si>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</si>
  <si>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</si>
  <si>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</si>
  <si>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</si>
  <si>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</si>
  <si>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</si>
  <si>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</si>
  <si>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</si>
  <si>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</si>
  <si>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</si>
  <si>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</si>
  <si>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</si>
  <si>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</si>
  <si>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</si>
  <si>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</si>
  <si>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</si>
  <si>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</si>
  <si>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</si>
  <si>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</si>
  <si>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</si>
  <si>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</si>
  <si>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</si>
  <si>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</si>
  <si>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</si>
  <si>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</si>
  <si>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</si>
  <si>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</si>
  <si>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</si>
  <si>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</si>
  <si>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</si>
  <si>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</si>
  <si>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</si>
  <si>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</si>
  <si>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</si>
  <si>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</si>
  <si>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</si>
  <si>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</si>
  <si>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</si>
  <si>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</si>
  <si>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</si>
  <si>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</si>
  <si>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</si>
  <si>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</si>
  <si>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</si>
  <si>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</si>
  <si>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</si>
  <si>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</si>
  <si>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</si>
  <si>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</si>
  <si>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</si>
  <si>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</si>
  <si>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</si>
  <si>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</si>
  <si>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</si>
  <si>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</si>
  <si>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</si>
  <si>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</si>
  <si>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</si>
  <si>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</si>
  <si>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</si>
  <si>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</si>
  <si>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</si>
  <si>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</si>
  <si>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</si>
  <si>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</si>
  <si>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</si>
  <si>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</si>
  <si>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</si>
  <si>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</si>
  <si>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</si>
  <si>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</si>
  <si>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</si>
  <si>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</si>
  <si>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</si>
  <si>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</si>
  <si>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</si>
  <si>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</si>
  <si>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</si>
  <si>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</si>
  <si>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</si>
  <si>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</si>
  <si>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</si>
  <si>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</si>
  <si>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</si>
  <si>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</si>
  <si>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</si>
  <si>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</si>
  <si>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</si>
  <si>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</si>
  <si>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</si>
  <si>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</si>
  <si>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</si>
  <si>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</si>
  <si>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</si>
  <si>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</si>
  <si>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</si>
  <si>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</si>
  <si>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</si>
  <si>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</si>
  <si>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</si>
  <si>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</si>
  <si>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</si>
  <si>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</si>
  <si>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</si>
  <si>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</si>
  <si>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</si>
  <si>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</si>
  <si>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</si>
  <si>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</si>
  <si>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</si>
  <si>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</si>
  <si>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</si>
  <si>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</si>
  <si>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</si>
  <si>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</si>
  <si>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</si>
  <si>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</si>
  <si>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</si>
  <si>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</si>
  <si>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</si>
  <si>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</si>
  <si>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</si>
  <si>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</si>
  <si>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</si>
  <si>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</si>
  <si>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</si>
  <si>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</si>
  <si>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</si>
  <si>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</si>
  <si>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</si>
  <si>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</si>
  <si>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</si>
  <si>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</si>
  <si>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</si>
  <si>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</si>
  <si>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</si>
  <si>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</si>
  <si>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</si>
  <si>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</si>
  <si>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</si>
  <si>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</si>
  <si>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</si>
  <si>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</si>
  <si>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</si>
  <si>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</si>
  <si>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</si>
  <si>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</si>
  <si>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</si>
  <si>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</si>
  <si>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</si>
  <si>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</si>
  <si>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</si>
  <si>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</si>
  <si>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</si>
  <si>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</si>
  <si>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</si>
  <si>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</si>
  <si>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</si>
  <si>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</si>
  <si>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</si>
  <si>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</si>
  <si>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</si>
  <si>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</si>
  <si>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</si>
  <si>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</si>
  <si>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</si>
  <si>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</si>
  <si>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</si>
  <si>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</si>
  <si>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</si>
  <si>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</si>
  <si>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</si>
  <si>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</si>
  <si>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</si>
  <si>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</si>
  <si>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</si>
  <si>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</si>
  <si>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</si>
  <si>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</si>
  <si>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</si>
  <si>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</si>
  <si>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</si>
  <si>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</si>
  <si>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</si>
  <si>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</si>
  <si>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</si>
  <si>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</si>
  <si>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</si>
  <si>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</si>
  <si>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</si>
  <si>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</si>
  <si>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</si>
  <si>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</si>
  <si>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</si>
  <si>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</si>
  <si>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</si>
  <si>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</si>
  <si>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</si>
  <si>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</si>
  <si>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</si>
  <si>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</si>
  <si>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</si>
  <si>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</si>
  <si>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</si>
  <si>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</si>
  <si>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</si>
  <si>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</si>
  <si>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</si>
  <si>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</si>
  <si>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</si>
  <si>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</si>
  <si>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</si>
  <si>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</si>
  <si>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</si>
  <si>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</si>
  <si>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</si>
  <si>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</si>
  <si>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</si>
  <si>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</si>
  <si>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</si>
  <si>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</si>
  <si>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</si>
  <si>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</si>
  <si>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</si>
  <si>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</si>
  <si>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</si>
  <si>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</si>
  <si>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</si>
  <si>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</si>
  <si>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</si>
  <si>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</si>
  <si>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</si>
  <si>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</si>
  <si>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</si>
  <si>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</si>
  <si>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</si>
  <si>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</si>
  <si>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</si>
  <si>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</si>
  <si>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</si>
  <si>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</si>
  <si>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</si>
  <si>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</si>
  <si>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</si>
  <si>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</si>
  <si>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</si>
  <si>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</si>
  <si>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</si>
  <si>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</si>
  <si>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</si>
  <si>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</si>
  <si>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</si>
  <si>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</si>
  <si>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</si>
  <si>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</si>
  <si>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</si>
  <si>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</si>
  <si>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</si>
  <si>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</si>
  <si>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</si>
  <si>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</si>
  <si>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</si>
  <si>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</si>
  <si>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</si>
  <si>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</si>
  <si>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</si>
  <si>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</si>
  <si>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</si>
  <si>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</si>
  <si>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</si>
  <si>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</si>
  <si>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</si>
  <si>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</si>
  <si>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</si>
  <si>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</si>
  <si>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</si>
  <si>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</si>
  <si>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</si>
  <si>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</si>
  <si>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</si>
  <si>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</si>
  <si>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</si>
  <si>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</si>
  <si>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</si>
  <si>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</si>
  <si>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</si>
  <si>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</si>
  <si>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</si>
  <si>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</si>
  <si>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</si>
  <si>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</si>
  <si>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</si>
  <si>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</si>
  <si>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</si>
  <si>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</si>
  <si>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</si>
  <si>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</si>
  <si>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</si>
  <si>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</si>
  <si>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</si>
  <si>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</si>
  <si>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</si>
  <si>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</si>
  <si>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</si>
  <si>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</si>
  <si>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</si>
  <si>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</si>
  <si>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</si>
  <si>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</si>
  <si>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</si>
  <si>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</si>
  <si>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</si>
  <si>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</si>
  <si>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</si>
  <si>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</si>
  <si>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</si>
  <si>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</si>
  <si>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</si>
  <si>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</si>
  <si>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</si>
  <si>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</si>
  <si>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</si>
  <si>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</si>
  <si>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</si>
  <si>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</si>
  <si>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</si>
  <si>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</si>
  <si>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</si>
  <si>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</si>
  <si>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</si>
  <si>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</si>
  <si>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</si>
  <si>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</si>
  <si>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</si>
  <si>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</si>
  <si>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</si>
  <si>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</si>
  <si>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</si>
  <si>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</si>
  <si>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</si>
  <si>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</si>
  <si>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</si>
  <si>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</si>
  <si>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</si>
  <si>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</si>
  <si>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</si>
  <si>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</si>
  <si>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</si>
  <si>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</si>
  <si>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</si>
  <si>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</si>
  <si>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</si>
  <si>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</si>
  <si>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</si>
  <si>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</si>
  <si>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</si>
  <si>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</si>
  <si>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</si>
  <si>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</si>
  <si>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</si>
  <si>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</si>
  <si>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</si>
  <si>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</si>
  <si>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</si>
  <si>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</si>
  <si>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</si>
  <si>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</si>
  <si>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</si>
  <si>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</si>
  <si>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</si>
  <si>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</si>
  <si>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</si>
  <si>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</si>
  <si>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</si>
  <si>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</si>
  <si>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</si>
  <si>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</si>
  <si>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</si>
  <si>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</si>
  <si>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</si>
  <si>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</si>
  <si>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</si>
  <si>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</si>
  <si>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</si>
  <si>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</si>
  <si>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</si>
  <si>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</si>
  <si>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</si>
  <si>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</si>
  <si>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</si>
  <si>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</si>
  <si>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</si>
  <si>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</si>
  <si>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</si>
  <si>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</si>
  <si>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</si>
  <si>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</si>
  <si>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</si>
  <si>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</si>
  <si>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</si>
  <si>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</si>
  <si>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</si>
  <si>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</si>
  <si>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</si>
  <si>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</si>
  <si>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</si>
  <si>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</si>
  <si>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</si>
  <si>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</si>
  <si>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</si>
  <si>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</si>
  <si>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</si>
  <si>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</si>
  <si>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</si>
  <si>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</si>
  <si>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</si>
  <si>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</si>
  <si>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</si>
  <si>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</si>
  <si>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</si>
  <si>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</si>
  <si>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</si>
  <si>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</si>
  <si>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</si>
  <si>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</si>
  <si>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</si>
  <si>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</si>
  <si>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</si>
  <si>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</si>
  <si>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</si>
  <si>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</si>
  <si>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</si>
  <si>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</si>
  <si>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</si>
  <si>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</si>
  <si>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</si>
  <si>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</si>
  <si>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</si>
  <si>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</si>
  <si>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</si>
  <si>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</si>
  <si>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</si>
  <si>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</si>
  <si>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</si>
  <si>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</si>
  <si>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</si>
  <si>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</si>
  <si>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</si>
  <si>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</si>
  <si>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</si>
  <si>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</si>
  <si>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</si>
  <si>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</si>
  <si>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</si>
  <si>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</si>
  <si>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</si>
  <si>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</si>
  <si>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</si>
  <si>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</si>
  <si>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</si>
  <si>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</si>
  <si>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</si>
  <si>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</si>
  <si>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</si>
  <si>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</si>
  <si>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</si>
  <si>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</si>
  <si>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</si>
  <si>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</si>
  <si>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</si>
  <si>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</si>
  <si>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</si>
  <si>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</si>
  <si>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</si>
  <si>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</si>
  <si>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</si>
  <si>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</si>
  <si>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</si>
  <si>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</si>
  <si>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</si>
  <si>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</si>
  <si>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</si>
  <si>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</si>
  <si>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</si>
  <si>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</si>
  <si>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</si>
  <si>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</si>
  <si>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</si>
  <si>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</si>
  <si>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</si>
  <si>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</si>
  <si>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</si>
  <si>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</si>
  <si>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</si>
  <si>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</si>
  <si>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</si>
  <si>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</si>
  <si>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</si>
  <si>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</si>
  <si>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</si>
  <si>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</si>
  <si>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</si>
  <si>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</si>
  <si>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</si>
  <si>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</si>
  <si>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</si>
  <si>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</si>
  <si>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</si>
  <si>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</si>
  <si>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</si>
  <si>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</si>
  <si>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</si>
  <si>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</si>
  <si>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</si>
  <si>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</si>
  <si>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</si>
  <si>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</si>
  <si>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</si>
  <si>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</si>
  <si>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</si>
  <si>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</si>
  <si>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</si>
  <si>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</si>
  <si>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</si>
  <si>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</si>
  <si>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</si>
  <si>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</si>
  <si>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</si>
  <si>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</si>
  <si>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</si>
  <si>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</si>
  <si>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</si>
  <si>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</si>
  <si>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</si>
  <si>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</si>
  <si>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</si>
  <si>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</si>
  <si>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</si>
  <si>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</si>
  <si>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</si>
  <si>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</si>
  <si>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</si>
  <si>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</si>
  <si>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</si>
  <si>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</si>
  <si>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</si>
  <si>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</si>
  <si>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</si>
  <si>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</si>
  <si>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</si>
  <si>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</si>
  <si>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</si>
  <si>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</si>
  <si>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</si>
  <si>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</si>
  <si>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</si>
  <si>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</si>
  <si>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</si>
  <si>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</si>
  <si>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</si>
  <si>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</si>
  <si>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</si>
  <si>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</si>
  <si>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</si>
  <si>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</si>
  <si>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</si>
  <si>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</si>
  <si>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</si>
  <si>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</si>
  <si>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</si>
  <si>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</si>
  <si>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</si>
  <si>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</si>
  <si>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</si>
  <si>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</si>
  <si>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</si>
  <si>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</si>
  <si>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</si>
  <si>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</si>
  <si>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</si>
  <si>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</si>
  <si>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</si>
  <si>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</si>
  <si>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</si>
  <si>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</si>
  <si>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</si>
  <si>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</si>
  <si>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</si>
  <si>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</si>
  <si>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</si>
  <si>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</si>
  <si>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</si>
  <si>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</si>
  <si>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</si>
  <si>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</si>
  <si>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</si>
  <si>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</si>
  <si>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</si>
  <si>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</si>
  <si>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</si>
  <si>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</si>
  <si>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</si>
  <si>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</si>
  <si>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</si>
  <si>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</si>
  <si>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</si>
  <si>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</si>
  <si>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</si>
  <si>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</si>
  <si>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</si>
  <si>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</si>
  <si>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</si>
  <si>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</si>
  <si>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</si>
  <si>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</si>
  <si>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</si>
  <si>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</si>
  <si>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</si>
  <si>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</si>
  <si>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</si>
  <si>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</si>
  <si>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</si>
  <si>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</si>
  <si>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</si>
  <si>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</si>
  <si>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</si>
  <si>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</si>
  <si>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</si>
  <si>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</si>
  <si>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</si>
  <si>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</si>
  <si>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</si>
  <si>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</si>
  <si>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</si>
  <si>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</si>
  <si>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</si>
  <si>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</si>
  <si>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</si>
  <si>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</si>
  <si>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</si>
  <si>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</si>
  <si>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</si>
  <si>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</si>
  <si>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</si>
  <si>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</si>
  <si>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</si>
  <si>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</si>
  <si>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</si>
  <si>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</si>
  <si>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</si>
  <si>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</si>
  <si>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</si>
  <si>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</si>
  <si>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</si>
  <si>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</si>
  <si>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</si>
  <si>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</si>
  <si>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</si>
  <si>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</si>
  <si>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</si>
  <si>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</si>
  <si>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</si>
  <si>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</si>
  <si>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</si>
  <si>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</si>
  <si>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</si>
  <si>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</si>
  <si>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</si>
  <si>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</si>
  <si>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</si>
  <si>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</si>
  <si>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</si>
  <si>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</si>
  <si>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</si>
  <si>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</si>
  <si>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</si>
  <si>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</si>
  <si>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</si>
  <si>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</si>
  <si>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</si>
  <si>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</si>
  <si>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</si>
  <si>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</si>
  <si>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</si>
  <si>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</si>
  <si>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</si>
  <si>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</si>
  <si>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</si>
  <si>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</si>
  <si>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</si>
  <si>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</si>
  <si>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</si>
  <si>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</si>
  <si>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</si>
  <si>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</si>
  <si>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</si>
  <si>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</si>
  <si>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</si>
  <si>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</si>
  <si>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</si>
  <si>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</si>
  <si>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</si>
  <si>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</si>
  <si>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</si>
  <si>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</si>
  <si>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</si>
  <si>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</si>
  <si>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</si>
  <si>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</si>
  <si>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</si>
  <si>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</si>
  <si>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</si>
  <si>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</si>
  <si>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</si>
  <si>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</si>
  <si>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</si>
  <si>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</si>
  <si>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</si>
  <si>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</si>
  <si>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</si>
  <si>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</si>
  <si>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</si>
  <si>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</si>
  <si>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</si>
  <si>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</si>
  <si>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</si>
  <si>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</si>
  <si>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</si>
  <si>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</si>
  <si>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</si>
  <si>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</si>
  <si>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</si>
  <si>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</si>
  <si>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</si>
  <si>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</si>
  <si>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</si>
  <si>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</si>
  <si>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</si>
  <si>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</si>
  <si>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</si>
  <si>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</si>
  <si>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</si>
  <si>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</si>
  <si>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</si>
  <si>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</si>
  <si>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</si>
  <si>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</si>
  <si>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</si>
  <si>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</si>
  <si>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</si>
  <si>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</si>
  <si>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</si>
  <si>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</si>
  <si>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</si>
  <si>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</si>
  <si>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</si>
  <si>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</si>
  <si>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</si>
  <si>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</si>
  <si>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</si>
  <si>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</si>
  <si>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</si>
  <si>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</si>
  <si>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</si>
  <si>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</si>
  <si>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</si>
  <si>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</si>
  <si>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</si>
  <si>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</si>
  <si>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</si>
  <si>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</si>
  <si>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</si>
  <si>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</si>
  <si>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</si>
  <si>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</si>
  <si>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</si>
  <si>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</si>
  <si>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</si>
  <si>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</si>
  <si>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</si>
  <si>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</si>
  <si>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</si>
  <si>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</si>
  <si>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</si>
  <si>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</si>
  <si>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</si>
  <si>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</si>
  <si>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</si>
  <si>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</si>
  <si>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</si>
  <si>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</si>
  <si>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</si>
  <si>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</si>
  <si>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</si>
  <si>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</si>
  <si>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</si>
  <si>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</si>
  <si>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</si>
  <si>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</si>
  <si>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</si>
  <si>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</si>
  <si>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</si>
  <si>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</si>
  <si>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</si>
  <si>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</si>
  <si>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</si>
  <si>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</si>
  <si>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</si>
  <si>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</si>
  <si>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</si>
  <si>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</si>
  <si>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</si>
  <si>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</si>
  <si>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</si>
  <si>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</si>
  <si>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</si>
  <si>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</si>
  <si>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</si>
  <si>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</si>
  <si>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</si>
  <si>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</si>
  <si>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</si>
  <si>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</si>
  <si>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</si>
  <si>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</si>
  <si>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</si>
  <si>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</si>
  <si>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</si>
  <si>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</si>
  <si>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</si>
  <si>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</si>
  <si>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</si>
  <si>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</si>
  <si>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</si>
  <si>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</si>
  <si>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</si>
  <si>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</si>
  <si>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</si>
  <si>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</si>
  <si>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</si>
  <si>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</si>
  <si>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</si>
  <si>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</si>
  <si>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</si>
  <si>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</si>
  <si>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</si>
  <si>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</si>
  <si>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</si>
  <si>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</si>
  <si>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</si>
  <si>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</si>
  <si>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</si>
  <si>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</si>
  <si>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</si>
  <si>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</si>
  <si>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</si>
  <si>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</si>
  <si>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</si>
  <si>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</si>
  <si>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</si>
  <si>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</si>
  <si>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</si>
  <si>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</si>
  <si>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</si>
  <si>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</si>
  <si>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</si>
  <si>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</si>
  <si>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</si>
  <si>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</si>
  <si>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</si>
  <si>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</si>
  <si>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</si>
  <si>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</si>
  <si>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</si>
  <si>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</si>
  <si>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</si>
  <si>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</si>
  <si>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</si>
  <si>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</si>
  <si>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</si>
  <si>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</si>
  <si>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</si>
  <si>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</si>
  <si>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</si>
  <si>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</si>
  <si>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</si>
  <si>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</si>
  <si>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</si>
  <si>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</si>
  <si>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</si>
  <si>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</si>
  <si>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</si>
  <si>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</si>
  <si>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</si>
  <si>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</si>
  <si>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</si>
  <si>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</si>
  <si>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</si>
  <si>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</si>
  <si>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</si>
  <si>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</si>
  <si>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</si>
  <si>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</si>
  <si>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</si>
  <si>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</si>
  <si>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</si>
  <si>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</si>
  <si>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</si>
  <si>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</si>
  <si>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</si>
  <si>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</si>
  <si>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</si>
  <si>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</si>
  <si>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</si>
  <si>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</si>
  <si>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</si>
  <si>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</si>
  <si>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</si>
  <si>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</si>
  <si>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</si>
  <si>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</si>
  <si>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</si>
  <si>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</si>
  <si>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</si>
  <si>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</si>
  <si>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</si>
  <si>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</si>
  <si>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</si>
  <si>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</si>
  <si>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</si>
  <si>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</si>
  <si>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</si>
  <si>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</si>
  <si>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</si>
  <si>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</si>
  <si>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</si>
  <si>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</si>
  <si>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</si>
  <si>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</si>
  <si>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</si>
  <si>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</si>
  <si>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</si>
  <si>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</si>
  <si>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</si>
  <si>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</si>
  <si>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</si>
  <si>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</si>
  <si>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</si>
  <si>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</si>
  <si>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</si>
  <si>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</si>
  <si>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</si>
  <si>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</si>
  <si>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</si>
  <si>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</si>
  <si>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</si>
  <si>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</si>
  <si>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</si>
  <si>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</si>
  <si>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</si>
  <si>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</si>
  <si>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</si>
  <si>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</si>
  <si>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</si>
  <si>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</si>
  <si>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</si>
  <si>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</si>
  <si>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</si>
  <si>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</si>
  <si>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</si>
  <si>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</si>
  <si>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</si>
  <si>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</si>
  <si>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</si>
  <si>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</si>
  <si>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</si>
  <si>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</si>
  <si>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</si>
  <si>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</si>
  <si>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</si>
  <si>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</si>
  <si>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</si>
  <si>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</si>
  <si>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</si>
  <si>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</si>
  <si>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</si>
  <si>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</si>
  <si>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</si>
  <si>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</si>
  <si>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</si>
  <si>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</si>
  <si>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</si>
  <si>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</si>
  <si>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</si>
  <si>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</si>
  <si>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</si>
  <si>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</si>
  <si>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</si>
  <si>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</si>
  <si>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</si>
  <si>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</si>
  <si>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</si>
  <si>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</si>
  <si>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</si>
  <si>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</si>
  <si>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</si>
  <si>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</si>
  <si>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</si>
  <si>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</si>
  <si>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</si>
  <si>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</si>
  <si>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</si>
  <si>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</si>
  <si>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</si>
  <si>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</si>
  <si>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</si>
  <si>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</si>
  <si>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</si>
  <si>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</si>
  <si>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</si>
  <si>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</si>
  <si>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</si>
  <si>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</si>
  <si>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</si>
  <si>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</si>
  <si>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</si>
  <si>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</si>
  <si>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</si>
  <si>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</si>
  <si>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</si>
  <si>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</si>
  <si>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</si>
  <si>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</si>
  <si>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</si>
  <si>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</si>
  <si>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</si>
  <si>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</si>
  <si>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</si>
  <si>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</si>
  <si>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</si>
  <si>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</si>
  <si>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</si>
  <si>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</si>
  <si>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</si>
  <si>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</si>
  <si>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</si>
  <si>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</si>
  <si>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</si>
  <si>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</si>
  <si>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</si>
  <si>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</si>
  <si>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</si>
  <si>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</si>
  <si>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</si>
  <si>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</si>
  <si>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</si>
  <si>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</si>
  <si>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</si>
  <si>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</si>
  <si>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</si>
  <si>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</si>
  <si>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</si>
  <si>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</si>
  <si>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</si>
  <si>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</si>
  <si>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</si>
  <si>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</si>
  <si>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</si>
  <si>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</si>
  <si>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</si>
  <si>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</si>
  <si>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</si>
  <si>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</si>
  <si>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</si>
  <si>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</si>
  <si>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</si>
  <si>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</si>
  <si>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</si>
  <si>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</si>
  <si>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</si>
  <si>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</si>
  <si>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</si>
  <si>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</si>
  <si>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</si>
  <si>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</si>
  <si>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</si>
  <si>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</si>
  <si>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</si>
  <si>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</si>
  <si>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</si>
  <si>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</si>
  <si>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</si>
  <si>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</si>
  <si>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</si>
  <si>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</si>
  <si>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</si>
  <si>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</si>
  <si>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</si>
  <si>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</si>
  <si>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</si>
  <si>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</si>
  <si>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</si>
  <si>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</si>
  <si>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</si>
  <si>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</si>
  <si>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</si>
  <si>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</si>
  <si>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</si>
  <si>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</si>
  <si>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</si>
  <si>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</si>
  <si>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</si>
  <si>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</si>
  <si>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</si>
  <si>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</si>
  <si>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</si>
  <si>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</si>
  <si>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</si>
  <si>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</si>
  <si>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</si>
  <si>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</si>
  <si>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</si>
  <si>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</si>
  <si>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</si>
  <si>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</si>
  <si>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</si>
  <si>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</si>
  <si>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</si>
  <si>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</si>
  <si>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</si>
  <si>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</si>
  <si>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</si>
  <si>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</si>
  <si>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</si>
  <si>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</si>
  <si>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</si>
  <si>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</si>
  <si>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</si>
  <si>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</si>
  <si>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</si>
  <si>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</si>
  <si>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</si>
  <si>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</si>
  <si>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</si>
  <si>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</si>
  <si>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</si>
  <si>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</si>
  <si>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</si>
  <si>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</si>
  <si>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</si>
  <si>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</si>
  <si>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</si>
  <si>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</si>
  <si>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</si>
  <si>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</si>
  <si>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</si>
  <si>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</si>
  <si>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</si>
  <si>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</si>
  <si>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</si>
  <si>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</si>
  <si>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</si>
  <si>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</si>
  <si>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</si>
  <si>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</si>
  <si>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</si>
  <si>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</si>
  <si>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</si>
  <si>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</si>
  <si>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</si>
  <si>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</si>
  <si>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</si>
  <si>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</si>
  <si>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</si>
  <si>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</si>
  <si>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</si>
  <si>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</si>
  <si>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</si>
  <si>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</si>
  <si>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</si>
  <si>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</si>
  <si>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</si>
  <si>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</si>
  <si>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</si>
  <si>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</si>
  <si>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</si>
  <si>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</si>
  <si>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</si>
  <si>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</si>
  <si>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</si>
  <si>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</si>
  <si>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</si>
  <si>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</si>
  <si>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</si>
  <si>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</si>
  <si>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</si>
  <si>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</si>
  <si>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</si>
  <si>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</si>
  <si>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</si>
  <si>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</si>
  <si>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</si>
  <si>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</si>
  <si>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</si>
  <si>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</si>
  <si>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</si>
  <si>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</si>
  <si>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</si>
  <si>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</si>
  <si>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</si>
  <si>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</si>
  <si>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</si>
  <si>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</si>
  <si>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</si>
  <si>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</si>
  <si>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</si>
  <si>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</si>
  <si>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</si>
  <si>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</si>
  <si>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</si>
  <si>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</si>
  <si>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</si>
  <si>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</si>
  <si>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</si>
  <si>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</si>
  <si>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</si>
  <si>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</si>
  <si>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</si>
  <si>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</si>
  <si>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</si>
  <si>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</si>
  <si>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</si>
  <si>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</si>
  <si>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</si>
  <si>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</si>
  <si>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</si>
  <si>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</si>
  <si>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</si>
  <si>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</si>
  <si>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</si>
  <si>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</si>
  <si>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</si>
  <si>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</si>
  <si>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</si>
  <si>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</si>
  <si>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</si>
  <si>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</si>
  <si>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</si>
  <si>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</si>
  <si>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</si>
  <si>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</si>
  <si>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</si>
  <si>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</si>
  <si>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</si>
  <si>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</si>
  <si>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</si>
  <si>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</si>
  <si>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</si>
  <si>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</si>
  <si>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</si>
  <si>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</si>
  <si>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</si>
  <si>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</si>
  <si>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</si>
  <si>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</si>
  <si>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</si>
  <si>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</si>
  <si>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</si>
  <si>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</si>
  <si>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</si>
  <si>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</si>
  <si>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</si>
  <si>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</si>
  <si>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</si>
  <si>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</si>
  <si>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</si>
  <si>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</si>
  <si>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</si>
  <si>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</si>
  <si>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</si>
  <si>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</si>
  <si>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</si>
  <si>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</si>
  <si>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</si>
  <si>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</si>
  <si>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</si>
  <si>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</si>
  <si>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</si>
  <si>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</si>
  <si>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</si>
  <si>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</si>
  <si>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</si>
  <si>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</si>
  <si>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</si>
  <si>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</si>
  <si>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</si>
  <si>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</si>
  <si>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</si>
  <si>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</si>
  <si>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</si>
  <si>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</si>
  <si>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</si>
  <si>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</si>
  <si>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</si>
  <si>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</si>
  <si>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</si>
  <si>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</si>
  <si>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</si>
  <si>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</si>
  <si>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</si>
  <si>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</si>
  <si>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</si>
  <si>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</si>
  <si>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</si>
  <si>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</si>
  <si>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</si>
  <si>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</si>
  <si>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</si>
  <si>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</si>
  <si>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</si>
  <si>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</si>
  <si>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</si>
  <si>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</si>
  <si>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</si>
  <si>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</si>
  <si>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</si>
  <si>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</si>
  <si>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</si>
  <si>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</si>
  <si>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</si>
  <si>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</si>
  <si>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</si>
  <si>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</si>
  <si>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</si>
  <si>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</si>
  <si>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</si>
  <si>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</si>
  <si>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</si>
  <si>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</si>
  <si>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</si>
  <si>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</si>
  <si>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</si>
  <si>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</si>
  <si>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</si>
  <si>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</si>
  <si>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</si>
  <si>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</si>
  <si>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</si>
  <si>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</si>
  <si>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</si>
  <si>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</si>
  <si>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</si>
  <si>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</si>
  <si>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</si>
  <si>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</si>
  <si>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</si>
  <si>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</si>
  <si>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</si>
  <si>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</si>
  <si>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</si>
  <si>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</si>
  <si>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</si>
  <si>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</si>
  <si>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</si>
  <si>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</si>
  <si>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</si>
  <si>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</si>
  <si>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</si>
  <si>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</si>
  <si>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</si>
  <si>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</si>
  <si>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</si>
  <si>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</si>
  <si>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</si>
  <si>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</si>
  <si>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</si>
  <si>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</si>
  <si>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</si>
  <si>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</si>
  <si>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</si>
  <si>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</si>
  <si>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</si>
  <si>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</si>
  <si>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</si>
  <si>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</si>
  <si>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</si>
  <si>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</si>
  <si>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</si>
  <si>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</si>
  <si>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</si>
  <si>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</si>
  <si>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</si>
  <si>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</si>
  <si>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</si>
  <si>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</si>
  <si>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</si>
  <si>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</si>
  <si>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</si>
  <si>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</si>
  <si>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</si>
  <si>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</si>
  <si>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</si>
  <si>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</si>
  <si>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</si>
  <si>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</si>
  <si>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</si>
  <si>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</si>
  <si>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</si>
  <si>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</si>
  <si>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</si>
  <si>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</si>
  <si>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</si>
  <si>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</si>
  <si>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</si>
  <si>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</si>
  <si>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</si>
  <si>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</si>
  <si>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</si>
  <si>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</si>
  <si>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</si>
  <si>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</si>
  <si>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</si>
  <si>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</si>
  <si>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</si>
  <si>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</si>
  <si>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</si>
  <si>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</si>
  <si>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</si>
  <si>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</si>
  <si>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</si>
  <si>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</si>
  <si>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</si>
  <si>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</si>
  <si>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</si>
  <si>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</si>
  <si>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</si>
  <si>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</si>
  <si>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</si>
  <si>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</si>
  <si>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</si>
  <si>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</si>
  <si>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</si>
  <si>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</si>
  <si>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</si>
  <si>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</si>
  <si>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</si>
  <si>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</si>
  <si>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</si>
  <si>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</si>
  <si>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</si>
  <si>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</si>
  <si>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</si>
  <si>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</si>
  <si>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</si>
  <si>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</si>
  <si>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</si>
  <si>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</si>
  <si>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</si>
  <si>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</si>
  <si>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</si>
  <si>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</si>
  <si>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</si>
  <si>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</si>
  <si>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</si>
  <si>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</si>
  <si>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</si>
  <si>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</si>
  <si>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</si>
  <si>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</si>
  <si>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</si>
  <si>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</si>
  <si>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</si>
  <si>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</si>
  <si>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</si>
  <si>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</si>
  <si>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</si>
  <si>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</si>
  <si>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</si>
  <si>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</si>
  <si>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</si>
  <si>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</si>
  <si>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</si>
  <si>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</si>
  <si>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</si>
  <si>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</si>
  <si>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</si>
  <si>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</si>
  <si>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</si>
  <si>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</si>
  <si>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</si>
  <si>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</si>
  <si>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</si>
  <si>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</si>
  <si>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</si>
  <si>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</si>
  <si>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</si>
  <si>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</si>
  <si>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</si>
  <si>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</si>
  <si>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</si>
  <si>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</si>
  <si>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</si>
  <si>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</si>
  <si>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</si>
  <si>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</si>
  <si>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</si>
  <si>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</si>
  <si>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</si>
  <si>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</si>
  <si>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</si>
  <si>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</si>
  <si>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</si>
  <si>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</si>
  <si>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</si>
  <si>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</si>
  <si>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</si>
  <si>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</si>
  <si>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</si>
  <si>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</si>
  <si>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</si>
  <si>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</si>
  <si>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</si>
  <si>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</si>
  <si>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</si>
  <si>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</si>
  <si>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</si>
  <si>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</si>
  <si>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</si>
  <si>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</si>
  <si>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</si>
  <si>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</si>
  <si>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</si>
  <si>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</si>
  <si>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</si>
  <si>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</si>
  <si>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</si>
  <si>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</si>
  <si>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</si>
  <si>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</si>
  <si>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</si>
  <si>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</si>
  <si>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</si>
  <si>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</si>
  <si>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</si>
  <si>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</si>
  <si>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</si>
  <si>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</si>
  <si>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</si>
  <si>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</si>
  <si>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</si>
  <si>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</si>
  <si>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</si>
  <si>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</si>
  <si>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</si>
  <si>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</si>
  <si>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</si>
  <si>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</si>
  <si>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</si>
  <si>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</si>
  <si>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</si>
  <si>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</si>
  <si>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</si>
  <si>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</si>
  <si>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</si>
  <si>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</si>
  <si>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</si>
  <si>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</si>
  <si>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</si>
  <si>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</si>
  <si>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</si>
  <si>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</si>
  <si>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</si>
  <si>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</si>
  <si>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</si>
  <si>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</si>
  <si>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</si>
  <si>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</si>
  <si>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</si>
  <si>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</si>
  <si>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</si>
  <si>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</si>
  <si>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</si>
  <si>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</si>
  <si>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</si>
  <si>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</si>
  <si>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</si>
  <si>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</si>
  <si>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</si>
  <si>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</si>
  <si>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</si>
  <si>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</si>
  <si>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</si>
  <si>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</si>
  <si>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</si>
  <si>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</si>
  <si>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</si>
  <si>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</si>
  <si>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</si>
  <si>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</si>
  <si>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</si>
  <si>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</si>
  <si>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</si>
  <si>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</si>
  <si>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</si>
  <si>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</si>
  <si>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</si>
  <si>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</si>
  <si>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</si>
  <si>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</si>
  <si>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</si>
  <si>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</si>
  <si>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</si>
  <si>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</si>
  <si>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</si>
  <si>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</si>
  <si>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</si>
  <si>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</si>
  <si>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</si>
  <si>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</si>
  <si>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</si>
  <si>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</si>
  <si>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</si>
  <si>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</si>
  <si>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</si>
  <si>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</si>
  <si>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</si>
  <si>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</si>
  <si>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</si>
  <si>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</si>
  <si>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</si>
  <si>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</si>
  <si>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</si>
  <si>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</si>
  <si>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</si>
  <si>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</si>
  <si>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</si>
  <si>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</si>
  <si>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</si>
  <si>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</si>
  <si>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</si>
  <si>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</si>
  <si>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</si>
  <si>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</si>
  <si>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</si>
  <si>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</si>
  <si>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</si>
  <si>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</si>
  <si>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</si>
  <si>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</si>
  <si>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</si>
  <si>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</si>
  <si>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</si>
  <si>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</si>
  <si>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</si>
  <si>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</si>
  <si>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</si>
  <si>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</si>
  <si>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</si>
  <si>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</si>
  <si>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</si>
  <si>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</si>
  <si>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</si>
  <si>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</si>
  <si>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</si>
  <si>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</si>
  <si>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</si>
  <si>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</si>
  <si>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</si>
  <si>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</si>
  <si>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</si>
  <si>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</si>
  <si>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</si>
  <si>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</si>
  <si>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</si>
  <si>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</si>
  <si>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</si>
  <si>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</si>
  <si>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</si>
  <si>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</si>
  <si>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</si>
  <si>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</si>
  <si>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</si>
  <si>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</si>
  <si>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</si>
  <si>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</si>
  <si>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</si>
  <si>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</si>
  <si>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</si>
  <si>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</si>
  <si>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</si>
  <si>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</si>
  <si>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</si>
  <si>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</si>
  <si>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</si>
  <si>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</si>
  <si>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</si>
  <si>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</si>
  <si>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</si>
  <si>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</si>
  <si>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</si>
  <si>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</si>
  <si>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</si>
  <si>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</si>
  <si>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</si>
  <si>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</si>
  <si>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</si>
  <si>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</si>
  <si>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</si>
  <si>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</si>
  <si>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</si>
  <si>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</si>
  <si>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</si>
  <si>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</si>
  <si>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</si>
  <si>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</si>
  <si>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</si>
  <si>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</si>
  <si>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</si>
  <si>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</si>
  <si>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</si>
  <si>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</si>
  <si>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</si>
  <si>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</si>
  <si>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</si>
  <si>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</si>
  <si>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</si>
  <si>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</si>
  <si>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</si>
  <si>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</si>
  <si>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</si>
  <si>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</si>
  <si>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</si>
  <si>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</si>
  <si>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</si>
  <si>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</si>
  <si>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</si>
  <si>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</si>
  <si>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</si>
  <si>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</si>
  <si>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</si>
  <si>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</si>
  <si>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</si>
  <si>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</si>
  <si>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</si>
  <si>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</si>
  <si>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</si>
  <si>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</si>
  <si>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</si>
  <si>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</si>
  <si>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</si>
  <si>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</si>
  <si>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</si>
  <si>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</si>
  <si>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</si>
  <si>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</si>
  <si>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</si>
  <si>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</si>
  <si>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</si>
  <si>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</si>
  <si>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</si>
  <si>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</si>
  <si>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</si>
  <si>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</si>
  <si>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</si>
  <si>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</si>
  <si>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</si>
  <si>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</si>
  <si>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</si>
  <si>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</si>
  <si>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</si>
  <si>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</si>
  <si>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</si>
  <si>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</si>
  <si>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</si>
  <si>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</si>
  <si>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</si>
  <si>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</si>
  <si>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</si>
  <si>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</si>
  <si>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</si>
  <si>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</si>
  <si>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</si>
  <si>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</si>
  <si>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</si>
  <si>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</si>
  <si>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</si>
  <si>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</si>
  <si>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</si>
  <si>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</si>
  <si>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</si>
  <si>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</si>
  <si>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</si>
  <si>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</si>
  <si>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</si>
  <si>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</si>
  <si>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</si>
  <si>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</si>
  <si>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</si>
  <si>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</si>
  <si>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</si>
  <si>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</si>
  <si>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</si>
  <si>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</si>
  <si>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</si>
  <si>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</si>
  <si>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</si>
  <si>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</si>
  <si>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</si>
  <si>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</si>
  <si>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</si>
  <si>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</si>
  <si>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</si>
  <si>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</si>
  <si>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</si>
  <si>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</si>
  <si>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</si>
  <si>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</si>
  <si>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</si>
  <si>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</si>
  <si>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</si>
  <si>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</si>
  <si>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</si>
  <si>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</si>
  <si>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</si>
  <si>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</si>
  <si>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</si>
  <si>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</si>
  <si>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</si>
  <si>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</si>
  <si>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</si>
  <si>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</si>
  <si>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</si>
  <si>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</si>
  <si>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</si>
  <si>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</si>
  <si>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</si>
  <si>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</si>
  <si>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</si>
  <si>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</si>
  <si>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</si>
  <si>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</si>
  <si>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</si>
  <si>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</si>
  <si>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</si>
  <si>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</si>
  <si>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</si>
  <si>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</si>
  <si>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</si>
  <si>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</si>
  <si>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</si>
  <si>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</si>
  <si>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</si>
  <si>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</si>
  <si>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</si>
  <si>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</si>
  <si>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</si>
  <si>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</si>
  <si>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</si>
  <si>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</si>
  <si>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</si>
  <si>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</si>
  <si>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</si>
  <si>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</si>
  <si>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</si>
  <si>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</si>
  <si>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</si>
  <si>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</si>
  <si>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</si>
  <si>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</si>
  <si>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</si>
  <si>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</si>
  <si>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</si>
  <si>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</si>
  <si>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</si>
  <si>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</si>
  <si>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</si>
  <si>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</si>
  <si>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</si>
  <si>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</si>
  <si>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</si>
  <si>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</si>
  <si>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</si>
  <si>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</si>
  <si>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</si>
  <si>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</si>
  <si>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</si>
  <si>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</si>
  <si>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</si>
  <si>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</si>
  <si>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</si>
  <si>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</si>
  <si>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</si>
  <si>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</si>
  <si>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</si>
  <si>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</si>
  <si>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</si>
  <si>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</si>
  <si>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</si>
  <si>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</si>
  <si>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</si>
  <si>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</si>
  <si>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</si>
  <si>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</si>
  <si>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</si>
  <si>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</si>
  <si>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</si>
  <si>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</si>
  <si>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</si>
  <si>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</si>
  <si>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</si>
  <si>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</si>
  <si>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</si>
  <si>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</si>
  <si>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</si>
  <si>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</si>
  <si>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</si>
  <si>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</si>
  <si>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</si>
  <si>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</si>
  <si>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</si>
  <si>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</si>
  <si>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</si>
  <si>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</si>
  <si>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</si>
  <si>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</si>
  <si>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</si>
  <si>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</si>
  <si>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</si>
  <si>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</si>
  <si>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</si>
  <si>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</si>
  <si>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</si>
  <si>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</si>
  <si>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</si>
  <si>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</si>
  <si>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</si>
  <si>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</si>
  <si>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</si>
  <si>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</si>
  <si>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</si>
  <si>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</si>
  <si>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</si>
  <si>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</si>
  <si>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</si>
  <si>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</si>
  <si>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</si>
  <si>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</si>
  <si>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</si>
  <si>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</si>
  <si>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</si>
  <si>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</si>
  <si>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</si>
  <si>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</si>
  <si>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</si>
  <si>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</si>
  <si>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</si>
  <si>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</si>
  <si>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</si>
  <si>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</si>
  <si>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</si>
  <si>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</si>
  <si>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</si>
  <si>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</si>
  <si>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</si>
  <si>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</si>
  <si>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</si>
  <si>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</si>
  <si>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</si>
  <si>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</si>
  <si>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</si>
  <si>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</si>
  <si>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</si>
  <si>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</si>
  <si>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</si>
  <si>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</si>
  <si>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</si>
  <si>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</si>
  <si>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</si>
  <si>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</si>
  <si>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</si>
  <si>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</si>
  <si>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</si>
  <si>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</si>
  <si>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</si>
  <si>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</si>
  <si>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</si>
  <si>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</si>
  <si>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</si>
  <si>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</si>
  <si>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</si>
  <si>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</si>
  <si>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</si>
  <si>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</si>
  <si>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</si>
  <si>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</si>
  <si>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</si>
  <si>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</si>
  <si>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</si>
  <si>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</si>
  <si>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</si>
  <si>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</si>
  <si>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</si>
  <si>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</si>
  <si>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</si>
  <si>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</si>
  <si>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</si>
  <si>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</si>
  <si>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</si>
  <si>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</si>
  <si>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</si>
  <si>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</si>
  <si>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</si>
  <si>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</si>
  <si>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</si>
  <si>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</si>
  <si>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</si>
  <si>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</si>
  <si>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</si>
  <si>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</si>
  <si>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</si>
  <si>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</si>
  <si>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</si>
  <si>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</si>
  <si>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</si>
  <si>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</si>
  <si>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</si>
  <si>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</si>
  <si>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</si>
  <si>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</si>
  <si>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</si>
  <si>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</si>
  <si>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</si>
  <si>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</si>
  <si>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</si>
  <si>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</si>
  <si>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</si>
  <si>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</si>
  <si>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</si>
  <si>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</si>
  <si>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</si>
  <si>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</si>
  <si>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</si>
  <si>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</si>
  <si>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</si>
  <si>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</si>
  <si>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</si>
  <si>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</si>
  <si>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</si>
  <si>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</si>
  <si>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</si>
  <si>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</si>
  <si>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</si>
  <si>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</si>
  <si>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</si>
  <si>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</si>
  <si>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</si>
  <si>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</si>
  <si>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</si>
  <si>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</si>
  <si>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</si>
  <si>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</si>
  <si>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</si>
  <si>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</si>
  <si>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</si>
  <si>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</si>
  <si>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</si>
  <si>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</si>
  <si>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</si>
  <si>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</si>
  <si>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</si>
  <si>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</si>
  <si>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</si>
  <si>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</si>
  <si>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</si>
  <si>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</si>
  <si>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</si>
  <si>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</si>
  <si>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</si>
  <si>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</si>
  <si>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</si>
  <si>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</si>
  <si>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</si>
  <si>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</si>
  <si>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</si>
  <si>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</si>
  <si>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</si>
  <si>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</si>
  <si>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</si>
  <si>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</si>
  <si>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</si>
  <si>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</si>
  <si>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</si>
  <si>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</si>
  <si>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</si>
  <si>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</si>
  <si>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</si>
  <si>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</si>
  <si>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</si>
  <si>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</si>
  <si>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</si>
  <si>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</si>
  <si>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</si>
  <si>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</si>
  <si>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</si>
  <si>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</si>
  <si>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</si>
  <si>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</si>
  <si>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</si>
  <si>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</si>
  <si>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</si>
  <si>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</si>
  <si>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</si>
  <si>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</si>
  <si>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</si>
  <si>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</si>
  <si>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</si>
  <si>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</si>
  <si>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</si>
  <si>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</si>
  <si>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</si>
  <si>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</si>
  <si>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</si>
  <si>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</si>
  <si>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</si>
  <si>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</si>
  <si>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</si>
  <si>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</si>
  <si>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</si>
  <si>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</si>
  <si>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</si>
  <si>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</si>
  <si>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</si>
  <si>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</si>
  <si>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</si>
  <si>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</si>
  <si>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</si>
  <si>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</si>
  <si>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</si>
  <si>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</si>
  <si>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</si>
  <si>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</si>
  <si>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</si>
  <si>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</si>
  <si>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</si>
  <si>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</si>
  <si>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</si>
  <si>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</si>
  <si>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</si>
  <si>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</si>
  <si>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</si>
  <si>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</si>
  <si>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</si>
  <si>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</si>
  <si>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</si>
  <si>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</si>
  <si>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</si>
  <si>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</si>
  <si>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</si>
  <si>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</si>
  <si>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</si>
  <si>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</si>
  <si>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</si>
  <si>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</si>
  <si>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</si>
  <si>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</si>
  <si>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</si>
  <si>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</si>
  <si>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</si>
  <si>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</si>
  <si>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</si>
  <si>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</si>
  <si>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</si>
  <si>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</si>
  <si>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</si>
  <si>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</si>
  <si>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</si>
  <si>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</si>
  <si>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</si>
  <si>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</si>
  <si>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</si>
  <si>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</si>
  <si>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</si>
  <si>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</si>
  <si>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</si>
  <si>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</si>
  <si>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</si>
  <si>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</si>
  <si>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</si>
  <si>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</si>
  <si>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</si>
  <si>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</si>
  <si>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</si>
  <si>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</si>
  <si>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</si>
  <si>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</si>
  <si>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</si>
  <si>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</si>
  <si>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</si>
  <si>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</si>
  <si>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</si>
  <si>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</si>
  <si>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</si>
  <si>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</si>
  <si>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</si>
  <si>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</si>
  <si>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</si>
  <si>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</si>
  <si>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</si>
  <si>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</si>
  <si>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</si>
  <si>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</si>
  <si>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</si>
  <si>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</si>
  <si>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</si>
  <si>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</si>
  <si>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</si>
  <si>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</si>
  <si>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</si>
  <si>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</si>
  <si>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</si>
  <si>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</si>
  <si>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</si>
  <si>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</si>
  <si>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</si>
  <si>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</si>
  <si>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</si>
  <si>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</si>
  <si>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</si>
  <si>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</si>
  <si>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</si>
  <si>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</si>
  <si>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</si>
  <si>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</si>
  <si>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</si>
  <si>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</si>
  <si>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</si>
  <si>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</si>
  <si>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</si>
  <si>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</si>
  <si>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</si>
  <si>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</si>
  <si>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</si>
  <si>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</si>
  <si>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</si>
  <si>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</si>
  <si>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</si>
  <si>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</si>
  <si>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</si>
  <si>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</si>
  <si>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</si>
  <si>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</si>
  <si>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</si>
  <si>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</si>
  <si>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</si>
  <si>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</si>
  <si>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</si>
  <si>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</si>
  <si>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</si>
  <si>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</si>
  <si>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</si>
  <si>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</si>
  <si>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</si>
  <si>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</si>
  <si>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</si>
  <si>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</si>
  <si>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</si>
  <si>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</si>
  <si>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</si>
  <si>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</si>
  <si>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</si>
  <si>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</si>
  <si>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</si>
  <si>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</si>
  <si>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</si>
  <si>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</si>
  <si>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</si>
  <si>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</si>
  <si>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</si>
  <si>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</si>
  <si>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</si>
  <si>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</si>
  <si>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</si>
  <si>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</si>
  <si>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</si>
  <si>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</si>
  <si>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</si>
  <si>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</si>
  <si>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</si>
  <si>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</si>
  <si>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</si>
  <si>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</si>
  <si>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</si>
  <si>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</si>
  <si>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</si>
  <si>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</si>
  <si>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</si>
  <si>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</si>
  <si>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</si>
  <si>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</si>
  <si>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</si>
  <si>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</si>
  <si>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</si>
  <si>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</si>
  <si>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</si>
  <si>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</si>
  <si>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</si>
  <si>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</si>
  <si>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</si>
  <si>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</si>
  <si>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</si>
  <si>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</si>
  <si>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</si>
  <si>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</si>
  <si>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</si>
  <si>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</si>
  <si>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</si>
  <si>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</si>
  <si>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</si>
  <si>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</si>
  <si>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</si>
  <si>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</si>
  <si>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</si>
  <si>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</si>
  <si>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</si>
  <si>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</si>
  <si>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</si>
  <si>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</si>
  <si>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</si>
  <si>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</si>
  <si>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</si>
  <si>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</si>
  <si>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</si>
  <si>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</si>
  <si>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</si>
  <si>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</si>
  <si>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</si>
  <si>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</si>
  <si>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</si>
  <si>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</si>
  <si>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</si>
  <si>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</si>
  <si>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</si>
  <si>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</si>
  <si>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</si>
  <si>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</si>
  <si>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</si>
  <si>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</si>
  <si>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</si>
  <si>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</si>
  <si>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</si>
  <si>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</si>
  <si>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</si>
  <si>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</si>
  <si>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</si>
  <si>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</si>
  <si>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</si>
  <si>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</si>
  <si>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</si>
  <si>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</si>
  <si>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</si>
  <si>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</si>
  <si>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</si>
  <si>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</si>
  <si>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</si>
  <si>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</si>
  <si>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</si>
  <si>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</si>
  <si>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</si>
  <si>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</si>
  <si>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</si>
  <si>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</si>
  <si>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</si>
  <si>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</si>
  <si>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</si>
  <si>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</si>
  <si>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</si>
  <si>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</si>
  <si>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</si>
  <si>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</si>
  <si>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</si>
  <si>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</si>
  <si>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</si>
  <si>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</si>
  <si>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</si>
  <si>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</si>
  <si>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</si>
  <si>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</si>
  <si>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</si>
  <si>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</si>
  <si>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</si>
  <si>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</si>
  <si>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</si>
  <si>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</si>
  <si>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</si>
  <si>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</si>
  <si>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</si>
  <si>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</si>
  <si>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</si>
  <si>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</si>
  <si>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</si>
  <si>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</si>
  <si>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</si>
  <si>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</si>
  <si>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</si>
  <si>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</si>
  <si>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</si>
  <si>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</si>
  <si>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</si>
  <si>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</si>
  <si>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</si>
  <si>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</si>
  <si>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</si>
  <si>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</si>
  <si>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</si>
  <si>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</si>
  <si>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</si>
  <si>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</si>
  <si>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</si>
  <si>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</si>
  <si>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</si>
  <si>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</si>
  <si>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</si>
  <si>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</si>
  <si>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</si>
  <si>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</si>
  <si>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</si>
  <si>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</si>
  <si>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</si>
  <si>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</si>
  <si>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</si>
  <si>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</si>
  <si>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</si>
  <si>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</si>
  <si>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</si>
  <si>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</si>
  <si>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</si>
  <si>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</si>
  <si>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</si>
  <si>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</si>
  <si>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</si>
  <si>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</si>
  <si>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</si>
  <si>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</si>
  <si>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</si>
  <si>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</si>
  <si>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</si>
  <si>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</si>
  <si>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</si>
  <si>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</si>
  <si>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</si>
  <si>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</si>
  <si>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</si>
  <si>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</si>
  <si>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</si>
  <si>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</si>
  <si>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</si>
  <si>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</si>
  <si>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</si>
  <si>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</si>
  <si>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</si>
  <si>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</si>
  <si>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</si>
  <si>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</si>
  <si>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</si>
  <si>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</si>
  <si>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</si>
  <si>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</si>
  <si>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</si>
  <si>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</si>
  <si>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</si>
  <si>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</si>
  <si>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</si>
  <si>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</si>
  <si>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</si>
  <si>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</si>
  <si>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</si>
  <si>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</si>
  <si>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</si>
  <si>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</si>
  <si>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</si>
  <si>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</si>
  <si>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</si>
  <si>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</si>
  <si>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</si>
  <si>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</si>
  <si>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</si>
  <si>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</si>
  <si>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</si>
  <si>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</si>
  <si>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</si>
  <si>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</si>
  <si>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</si>
  <si>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</si>
  <si>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</si>
  <si>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</si>
  <si>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</si>
  <si>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</si>
  <si>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</si>
  <si>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</si>
  <si>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</si>
  <si>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</si>
  <si>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</si>
  <si>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</si>
  <si>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</si>
  <si>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</si>
  <si>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</si>
  <si>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</si>
  <si>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</si>
  <si>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</si>
  <si>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</si>
  <si>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</si>
  <si>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</si>
  <si>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</si>
  <si>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</si>
  <si>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</si>
  <si>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</si>
  <si>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</si>
  <si>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</si>
  <si>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</si>
  <si>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</si>
  <si>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</si>
  <si>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</si>
  <si>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</si>
  <si>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</si>
  <si>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</si>
  <si>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</si>
  <si>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</si>
  <si>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</si>
  <si>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</si>
  <si>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</si>
  <si>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</si>
  <si>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</si>
  <si>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</si>
  <si>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</si>
  <si>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</si>
  <si>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</si>
  <si>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</si>
  <si>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</si>
  <si>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</si>
  <si>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</si>
  <si>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</si>
  <si>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</si>
  <si>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</si>
  <si>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</si>
  <si>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</si>
  <si>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</si>
  <si>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</si>
  <si>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</si>
  <si>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</si>
  <si>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</si>
  <si>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</si>
  <si>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</si>
  <si>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</si>
  <si>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</si>
  <si>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</si>
  <si>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</si>
  <si>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</si>
  <si>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</si>
  <si>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</si>
  <si>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</si>
  <si>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</si>
  <si>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</si>
  <si>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</si>
  <si>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</si>
  <si>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</si>
  <si>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</si>
  <si>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</si>
  <si>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</si>
  <si>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</si>
  <si>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</si>
  <si>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</si>
  <si>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</si>
  <si>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</si>
  <si>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</si>
  <si>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</si>
  <si>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</si>
  <si>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</si>
  <si>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</si>
  <si>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</si>
  <si>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</si>
  <si>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</si>
  <si>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</si>
  <si>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</si>
  <si>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</si>
  <si>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</si>
  <si>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</si>
  <si>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</si>
  <si>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</si>
  <si>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</si>
  <si>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</si>
  <si>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</si>
  <si>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</si>
  <si>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</si>
  <si>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</si>
  <si>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</si>
  <si>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</si>
  <si>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</si>
  <si>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</si>
  <si>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</si>
  <si>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</si>
  <si>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</si>
  <si>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</si>
  <si>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</si>
  <si>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</si>
  <si>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</si>
  <si>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</si>
  <si>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</si>
  <si>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</si>
  <si>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</si>
  <si>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</si>
  <si>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</si>
  <si>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</si>
  <si>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</si>
  <si>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</si>
  <si>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</si>
  <si>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</si>
  <si>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</si>
  <si>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</si>
  <si>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</si>
  <si>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</si>
  <si>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</si>
  <si>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</si>
  <si>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</si>
  <si>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</si>
  <si>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</si>
  <si>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</si>
  <si>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</si>
  <si>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</si>
  <si>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</si>
  <si>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</si>
  <si>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</si>
  <si>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</si>
  <si>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</si>
  <si>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</si>
  <si>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</si>
  <si>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</si>
  <si>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</si>
  <si>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</si>
  <si>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</si>
  <si>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</si>
  <si>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</si>
  <si>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</si>
  <si>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</si>
  <si>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</si>
  <si>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</si>
  <si>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</si>
  <si>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</si>
  <si>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</si>
  <si>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</si>
  <si>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</si>
  <si>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</si>
  <si>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</si>
  <si>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</si>
  <si>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</si>
  <si>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</si>
  <si>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</si>
  <si>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</si>
  <si>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</si>
  <si>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</si>
  <si>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</si>
  <si>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</si>
  <si>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</si>
  <si>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</si>
  <si>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</si>
  <si>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</si>
  <si>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</si>
  <si>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</si>
  <si>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</si>
  <si>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</si>
  <si>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</si>
  <si>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</si>
  <si>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</si>
  <si>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</si>
  <si>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</si>
  <si>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</si>
  <si>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</si>
  <si>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</si>
  <si>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</si>
  <si>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</si>
  <si>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</si>
  <si>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</si>
  <si>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</si>
  <si>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</si>
  <si>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</si>
  <si>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</si>
  <si>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</si>
  <si>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</si>
  <si>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</si>
  <si>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</si>
  <si>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</si>
  <si>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</si>
  <si>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</si>
  <si>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</si>
  <si>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</si>
  <si>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</si>
  <si>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</si>
  <si>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</si>
  <si>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</si>
  <si>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</si>
  <si>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</si>
  <si>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</si>
  <si>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</si>
  <si>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</si>
  <si>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</si>
  <si>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</si>
  <si>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</si>
  <si>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</si>
  <si>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</si>
  <si>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</si>
  <si>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</si>
  <si>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</si>
  <si>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</si>
  <si>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</si>
  <si>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</si>
  <si>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</si>
  <si>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</si>
  <si>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</si>
  <si>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</si>
  <si>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</si>
  <si>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</si>
  <si>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</si>
  <si>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</si>
  <si>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</si>
  <si>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</si>
  <si>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</si>
  <si>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</si>
  <si>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</si>
  <si>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</si>
  <si>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</si>
  <si>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</si>
  <si>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</si>
  <si>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</si>
  <si>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</si>
  <si>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</si>
  <si>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</si>
  <si>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</si>
  <si>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</si>
  <si>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</si>
  <si>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</si>
  <si>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</si>
  <si>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</si>
  <si>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</si>
  <si>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</si>
  <si>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</si>
  <si>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</si>
  <si>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</si>
  <si>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</si>
  <si>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</si>
  <si>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</si>
  <si>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</si>
  <si>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</si>
  <si>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</si>
  <si>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</si>
  <si>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</si>
  <si>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</si>
  <si>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</si>
  <si>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</si>
  <si>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</si>
  <si>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</si>
  <si>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</si>
  <si>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</si>
  <si>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</si>
  <si>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</si>
  <si>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</si>
  <si>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</si>
  <si>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</si>
  <si>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</si>
  <si>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</si>
  <si>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</si>
  <si>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</si>
  <si>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</si>
  <si>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</si>
  <si>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</si>
  <si>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</si>
  <si>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</si>
  <si>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</si>
  <si>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</si>
  <si>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</si>
  <si>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</si>
  <si>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</si>
  <si>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</si>
  <si>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</si>
  <si>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</si>
  <si>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</si>
  <si>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</si>
  <si>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</si>
  <si>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</si>
  <si>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</si>
  <si>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</si>
  <si>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</si>
  <si>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</si>
  <si>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</si>
  <si>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</si>
  <si>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</si>
  <si>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</si>
  <si>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</si>
  <si>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</si>
  <si>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</si>
  <si>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</si>
  <si>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</si>
  <si>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</si>
  <si>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</si>
  <si>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</si>
  <si>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</si>
  <si>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</si>
  <si>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</si>
  <si>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</si>
  <si>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</si>
  <si>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</si>
  <si>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</si>
  <si>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</si>
  <si>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</si>
  <si>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</si>
  <si>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</si>
  <si>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</si>
  <si>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</si>
  <si>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</si>
  <si>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</si>
  <si>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</si>
  <si>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</si>
  <si>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</si>
  <si>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</si>
  <si>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</si>
  <si>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</si>
  <si>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</si>
  <si>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</si>
  <si>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</si>
  <si>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</si>
  <si>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</si>
  <si>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</si>
  <si>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</si>
  <si>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</si>
  <si>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</si>
  <si>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</si>
  <si>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</si>
  <si>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</si>
  <si>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</si>
  <si>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</si>
  <si>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</si>
  <si>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</si>
  <si>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</si>
  <si>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</si>
  <si>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</si>
  <si>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</si>
  <si>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</si>
  <si>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</si>
  <si>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</si>
  <si>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</si>
  <si>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</si>
  <si>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</si>
  <si>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</si>
  <si>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</si>
  <si>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</si>
  <si>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</si>
  <si>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</si>
  <si>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</si>
  <si>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</si>
  <si>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</si>
  <si>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</si>
  <si>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</si>
  <si>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</si>
  <si>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</si>
  <si>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</si>
  <si>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</si>
  <si>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</si>
  <si>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</si>
  <si>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</si>
  <si>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</si>
  <si>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</si>
  <si>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</si>
  <si>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</si>
  <si>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</si>
  <si>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</si>
  <si>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</si>
  <si>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</si>
  <si>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</si>
  <si>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</si>
  <si>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</si>
  <si>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</si>
  <si>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</si>
  <si>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</si>
  <si>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</si>
  <si>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</si>
  <si>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</si>
  <si>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</si>
  <si>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</si>
  <si>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</si>
  <si>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</si>
  <si>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</si>
  <si>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</si>
  <si>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</si>
  <si>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</si>
  <si>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</si>
  <si>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</si>
  <si>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</si>
  <si>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</si>
  <si>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</si>
  <si>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</si>
  <si>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</si>
  <si>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</si>
  <si>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</si>
  <si>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</si>
  <si>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</si>
  <si>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</si>
  <si>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</si>
  <si>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</si>
  <si>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</si>
  <si>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</si>
  <si>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</si>
  <si>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</si>
  <si>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</si>
  <si>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</si>
  <si>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</si>
  <si>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</si>
  <si>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</si>
  <si>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</si>
  <si>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</si>
  <si>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</si>
  <si>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</si>
  <si>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</si>
  <si>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</si>
  <si>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</si>
  <si>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</si>
  <si>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</si>
  <si>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</si>
  <si>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</si>
  <si>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</si>
  <si>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</si>
  <si>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</si>
  <si>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</si>
  <si>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</si>
  <si>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</si>
  <si>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</si>
  <si>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</si>
  <si>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</si>
  <si>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</si>
  <si>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</si>
  <si>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</si>
  <si>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</si>
  <si>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</si>
  <si>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</si>
  <si>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</si>
  <si>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</si>
  <si>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</si>
  <si>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</si>
  <si>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</si>
  <si>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</si>
  <si>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</si>
  <si>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</si>
  <si>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</si>
  <si>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</si>
  <si>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</si>
  <si>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</si>
  <si>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</si>
  <si>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</si>
  <si>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</si>
  <si>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</si>
  <si>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</si>
  <si>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</si>
  <si>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</si>
  <si>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</si>
  <si>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</si>
  <si>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</si>
  <si>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</si>
  <si>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</si>
  <si>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</si>
  <si>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</si>
  <si>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</si>
  <si>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</si>
  <si>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</si>
  <si>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</si>
  <si>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</si>
  <si>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</si>
  <si>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</si>
  <si>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</si>
  <si>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</si>
  <si>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</si>
  <si>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</si>
  <si>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</si>
  <si>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</si>
  <si>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</si>
  <si>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</si>
  <si>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</si>
  <si>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</si>
  <si>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</si>
  <si>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</si>
  <si>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</si>
  <si>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</si>
  <si>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</si>
  <si>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</si>
  <si>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</si>
  <si>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</si>
  <si>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</si>
  <si>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</si>
  <si>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</si>
  <si>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</si>
  <si>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</si>
  <si>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</si>
  <si>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</si>
  <si>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</si>
  <si>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</si>
  <si>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</si>
  <si>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</si>
  <si>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</si>
  <si>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</si>
  <si>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</si>
  <si>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</si>
  <si>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</si>
  <si>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</si>
  <si>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</si>
  <si>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</si>
  <si>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</si>
  <si>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</si>
  <si>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</si>
  <si>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</si>
  <si>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</si>
  <si>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</si>
  <si>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</si>
  <si>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</si>
  <si>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</si>
  <si>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</si>
  <si>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</si>
  <si>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</si>
  <si>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</si>
  <si>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</si>
  <si>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</si>
  <si>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</si>
  <si>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</si>
  <si>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</si>
  <si>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</si>
  <si>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</si>
  <si>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</si>
  <si>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</si>
  <si>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</si>
  <si>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</si>
  <si>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</si>
  <si>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</si>
  <si>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</si>
  <si>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</si>
  <si>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</si>
  <si>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</si>
  <si>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</si>
  <si>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</si>
  <si>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</si>
  <si>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</si>
  <si>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</si>
  <si>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</si>
  <si>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</si>
  <si>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</si>
  <si>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</si>
  <si>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</si>
  <si>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</si>
  <si>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</si>
  <si>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</si>
  <si>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</si>
  <si>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</si>
  <si>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</si>
  <si>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</si>
  <si>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</si>
  <si>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</si>
  <si>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</si>
  <si>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</si>
  <si>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</si>
  <si>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</si>
  <si>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</si>
  <si>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</si>
  <si>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</si>
  <si>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</si>
  <si>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</si>
  <si>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</si>
  <si>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</si>
  <si>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</si>
  <si>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</si>
  <si>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</si>
  <si>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</si>
  <si>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</si>
  <si>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</si>
  <si>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</si>
  <si>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</si>
  <si>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</si>
  <si>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</si>
  <si>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</si>
  <si>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</si>
  <si>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</si>
  <si>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</si>
  <si>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</si>
  <si>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</si>
  <si>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</si>
  <si>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</si>
  <si>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</si>
  <si>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</si>
  <si>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</si>
  <si>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</si>
  <si>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</si>
  <si>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</si>
  <si>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</si>
  <si>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</si>
  <si>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</si>
  <si>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</si>
  <si>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</si>
  <si>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</si>
  <si>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</si>
  <si>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</si>
  <si>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</si>
  <si>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</si>
  <si>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</si>
  <si>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</si>
  <si>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</si>
  <si>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</si>
  <si>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</si>
  <si>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</si>
  <si>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</si>
  <si>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</si>
  <si>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</si>
  <si>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</si>
  <si>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</si>
  <si>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</si>
  <si>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</si>
  <si>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</si>
  <si>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</si>
  <si>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</si>
  <si>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</si>
  <si>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</si>
  <si>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</si>
  <si>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</si>
  <si>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</si>
  <si>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</si>
  <si>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</si>
  <si>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</si>
  <si>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</si>
  <si>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</si>
  <si>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</si>
  <si>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</si>
  <si>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</si>
  <si>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</si>
  <si>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</si>
  <si>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</si>
  <si>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</si>
  <si>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</si>
  <si>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</si>
  <si>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</si>
  <si>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</si>
  <si>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</si>
  <si>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</si>
  <si>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</si>
  <si>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</si>
  <si>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</si>
  <si>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</si>
  <si>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</si>
  <si>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</si>
  <si>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</si>
  <si>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</si>
  <si>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</si>
  <si>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</si>
  <si>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</si>
  <si>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</si>
  <si>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</si>
  <si>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</si>
  <si>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</si>
  <si>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</si>
  <si>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</si>
  <si>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</si>
  <si>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</si>
  <si>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</si>
  <si>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</si>
  <si>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</si>
  <si>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</si>
  <si>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</si>
  <si>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</si>
  <si>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</si>
  <si>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</si>
  <si>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</si>
  <si>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</si>
  <si>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</si>
  <si>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</si>
  <si>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</si>
  <si>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</si>
  <si>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</si>
  <si>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</si>
  <si>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</si>
  <si>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</si>
  <si>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</si>
  <si>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</si>
  <si>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</si>
  <si>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</si>
  <si>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</si>
  <si>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</si>
  <si>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</si>
  <si>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</si>
  <si>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</si>
  <si>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</si>
  <si>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</si>
  <si>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</si>
  <si>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</si>
  <si>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</si>
  <si>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</si>
  <si>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</si>
  <si>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</si>
  <si>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</si>
  <si>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</si>
  <si>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</si>
  <si>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</si>
  <si>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</si>
  <si>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</si>
  <si>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</si>
  <si>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</si>
  <si>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</si>
  <si>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</si>
  <si>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</si>
  <si>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</si>
  <si>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</si>
  <si>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</si>
  <si>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</si>
  <si>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</si>
  <si>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</si>
  <si>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</si>
  <si>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</si>
  <si>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</si>
  <si>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</si>
  <si>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</si>
  <si>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</si>
  <si>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</si>
  <si>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</si>
  <si>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</si>
  <si>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</si>
  <si>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</si>
  <si>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</si>
  <si>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</si>
  <si>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</si>
  <si>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</si>
  <si>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</si>
  <si>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</si>
  <si>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</si>
  <si>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</si>
  <si>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</si>
  <si>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</si>
  <si>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</si>
  <si>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</si>
  <si>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</si>
  <si>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</si>
  <si>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</si>
  <si>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</si>
  <si>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</si>
  <si>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</si>
  <si>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</si>
  <si>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</si>
  <si>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</si>
  <si>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</si>
  <si>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</si>
  <si>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</si>
  <si>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</si>
  <si>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</si>
  <si>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</si>
  <si>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</si>
  <si>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</si>
  <si>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</si>
  <si>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</si>
  <si>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</si>
  <si>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</si>
  <si>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</si>
  <si>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</si>
  <si>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</si>
  <si>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</si>
  <si>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</si>
  <si>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</si>
  <si>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</si>
  <si>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</si>
  <si>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</si>
  <si>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</si>
  <si>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</si>
  <si>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</si>
  <si>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</si>
  <si>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</si>
  <si>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</si>
  <si>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</si>
  <si>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</si>
  <si>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</si>
  <si>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</si>
  <si>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</si>
  <si>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</si>
  <si>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</si>
  <si>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</si>
  <si>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</si>
  <si>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</si>
  <si>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</si>
  <si>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</si>
  <si>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</si>
  <si>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</si>
  <si>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</si>
  <si>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</si>
  <si>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</si>
  <si>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</si>
  <si>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</si>
  <si>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</si>
  <si>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</si>
  <si>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</si>
  <si>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</si>
  <si>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</si>
  <si>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</si>
  <si>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</si>
  <si>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</si>
  <si>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</si>
  <si>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</si>
  <si>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</si>
  <si>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</si>
  <si>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</si>
  <si>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</si>
  <si>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</si>
  <si>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</si>
  <si>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</si>
  <si>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</si>
  <si>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</si>
  <si>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</si>
  <si>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</si>
  <si>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</si>
  <si>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</si>
  <si>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</si>
  <si>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</si>
  <si>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</si>
  <si>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</si>
  <si>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</si>
  <si>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</si>
  <si>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</si>
  <si>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</si>
  <si>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</si>
  <si>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</si>
  <si>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</si>
  <si>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</si>
  <si>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</si>
  <si>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</si>
  <si>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</si>
  <si>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</si>
  <si>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</si>
  <si>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</si>
  <si>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</si>
  <si>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</si>
  <si>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</si>
  <si>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</si>
  <si>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</si>
  <si>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</si>
  <si>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</si>
  <si>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</si>
  <si>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</si>
  <si>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</si>
  <si>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</si>
  <si>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</si>
  <si>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</si>
  <si>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</si>
  <si>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</si>
  <si>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</si>
  <si>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</si>
  <si>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</si>
  <si>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</si>
  <si>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</si>
  <si>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</si>
  <si>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</si>
  <si>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</si>
  <si>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</si>
  <si>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</si>
  <si>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</si>
  <si>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</si>
  <si>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</si>
  <si>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</si>
  <si>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</si>
  <si>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</si>
  <si>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</si>
  <si>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</si>
  <si>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</si>
  <si>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</si>
  <si>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</si>
  <si>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</si>
  <si>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</si>
  <si>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</si>
  <si>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</si>
  <si>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</si>
  <si>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</si>
  <si>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</si>
  <si>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</si>
  <si>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</si>
  <si>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</si>
  <si>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</si>
  <si>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</si>
  <si>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</si>
  <si>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</si>
  <si>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</si>
  <si>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</si>
  <si>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</si>
  <si>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</si>
  <si>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</si>
  <si>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</si>
  <si>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</si>
  <si>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</si>
  <si>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</si>
  <si>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</si>
  <si>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</si>
  <si>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</si>
  <si>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</si>
  <si>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</si>
  <si>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</si>
  <si>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</si>
  <si>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</si>
  <si>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</si>
  <si>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</si>
  <si>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</si>
  <si>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</si>
  <si>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</si>
  <si>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</si>
  <si>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</si>
  <si>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</si>
  <si>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</si>
  <si>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</si>
  <si>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</si>
  <si>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</si>
  <si>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</si>
  <si>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</si>
  <si>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</si>
  <si>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</si>
  <si>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</si>
  <si>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</si>
  <si>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</si>
  <si>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</si>
  <si>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</si>
  <si>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</si>
  <si>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</si>
  <si>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</si>
  <si>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</si>
  <si>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</si>
  <si>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</si>
  <si>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</si>
  <si>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</si>
  <si>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</si>
  <si>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</si>
  <si>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</si>
  <si>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</si>
  <si>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</si>
  <si>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</si>
  <si>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</si>
  <si>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</si>
  <si>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</si>
  <si>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</si>
  <si>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</si>
  <si>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</si>
  <si>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</si>
  <si>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</si>
  <si>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</si>
  <si>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</si>
  <si>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</si>
  <si>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</si>
  <si>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</si>
  <si>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</si>
  <si>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</si>
  <si>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</si>
  <si>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</si>
  <si>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</si>
  <si>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</si>
  <si>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</si>
  <si>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</si>
  <si>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</si>
  <si>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</si>
  <si>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</si>
  <si>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</si>
  <si>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</si>
  <si>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</si>
  <si>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</si>
  <si>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</si>
  <si>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</si>
  <si>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</si>
  <si>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</si>
  <si>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</si>
  <si>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</si>
  <si>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</si>
  <si>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</si>
  <si>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</si>
  <si>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</si>
  <si>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</si>
  <si>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</si>
  <si>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</si>
  <si>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</si>
  <si>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</si>
  <si>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</si>
  <si>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</si>
  <si>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</si>
  <si>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</si>
  <si>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</si>
  <si>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</si>
  <si>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</si>
  <si>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</si>
  <si>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</si>
  <si>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</si>
  <si>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</si>
  <si>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</si>
  <si>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</si>
  <si>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</si>
  <si>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</si>
  <si>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</si>
  <si>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</si>
  <si>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</si>
  <si>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</si>
  <si>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</si>
  <si>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</si>
  <si>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</si>
  <si>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</si>
  <si>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</si>
  <si>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</si>
  <si>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</si>
  <si>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</si>
  <si>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</si>
  <si>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</si>
  <si>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</si>
  <si>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</si>
  <si>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</si>
  <si>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</si>
  <si>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</si>
  <si>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</si>
  <si>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</si>
  <si>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</si>
  <si>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</si>
  <si>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</si>
  <si>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</si>
  <si>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</si>
  <si>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</si>
  <si>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</si>
  <si>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</si>
  <si>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</si>
  <si>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</si>
  <si>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</si>
  <si>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</si>
  <si>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</si>
  <si>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</si>
  <si>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</si>
  <si>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</si>
  <si>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</si>
  <si>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</si>
  <si>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</si>
  <si>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</si>
  <si>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</si>
  <si>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</si>
  <si>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</si>
  <si>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</si>
  <si>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</si>
  <si>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</si>
  <si>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</si>
  <si>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</si>
  <si>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</si>
  <si>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</si>
  <si>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</si>
  <si>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</si>
  <si>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</si>
  <si>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</si>
  <si>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</si>
  <si>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</si>
  <si>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</si>
  <si>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</si>
  <si>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</si>
  <si>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</si>
  <si>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</si>
  <si>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</si>
  <si>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</si>
  <si>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</si>
  <si>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</si>
  <si>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</si>
  <si>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</si>
  <si>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</si>
  <si>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</si>
  <si>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</si>
  <si>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</si>
  <si>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</si>
  <si>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</si>
  <si>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</si>
  <si>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</si>
  <si>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</si>
  <si>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</si>
  <si>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</si>
  <si>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</si>
  <si>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</si>
  <si>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</si>
  <si>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</si>
  <si>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</si>
  <si>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</si>
  <si>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</si>
  <si>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</si>
  <si>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</si>
  <si>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</si>
  <si>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</si>
  <si>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</si>
  <si>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</si>
  <si>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</si>
  <si>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</si>
  <si>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</si>
  <si>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</si>
  <si>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</si>
  <si>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</si>
  <si>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</si>
  <si>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</si>
  <si>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</si>
  <si>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</si>
  <si>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</si>
  <si>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</si>
  <si>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</si>
  <si>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</si>
  <si>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</si>
  <si>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</si>
  <si>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</si>
  <si>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</si>
  <si>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</si>
  <si>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</si>
  <si>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</si>
  <si>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</si>
  <si>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</si>
  <si>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</si>
  <si>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</si>
  <si>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</si>
  <si>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</si>
  <si>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</si>
  <si>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</si>
  <si>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</si>
  <si>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</si>
  <si>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</si>
  <si>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</si>
  <si>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</si>
  <si>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</si>
  <si>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</si>
  <si>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</si>
  <si>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</si>
  <si>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</si>
  <si>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</si>
  <si>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</si>
  <si>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</si>
  <si>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</si>
  <si>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</si>
  <si>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</si>
  <si>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</si>
  <si>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</si>
  <si>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</si>
  <si>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</si>
  <si>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</si>
  <si>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</si>
  <si>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</si>
  <si>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</si>
  <si>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</si>
  <si>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</si>
  <si>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</si>
  <si>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</si>
  <si>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</si>
  <si>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</si>
  <si>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</si>
  <si>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</si>
  <si>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</si>
  <si>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</si>
  <si>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</si>
  <si>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</si>
  <si>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</si>
  <si>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</si>
  <si>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</si>
  <si>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</si>
  <si>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</si>
  <si>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</si>
  <si>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</si>
  <si>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</si>
  <si>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</si>
  <si>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</si>
  <si>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</si>
  <si>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</si>
  <si>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</si>
  <si>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</si>
  <si>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</si>
  <si>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</si>
  <si>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</si>
  <si>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</si>
  <si>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</si>
  <si>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</si>
  <si>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</si>
  <si>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</si>
  <si>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</si>
  <si>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</si>
  <si>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</si>
  <si>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</si>
  <si>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</si>
  <si>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</si>
  <si>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</si>
  <si>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</si>
  <si>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</si>
  <si>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</si>
  <si>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</si>
  <si>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</si>
  <si>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</si>
  <si>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</si>
  <si>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</si>
  <si>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</si>
  <si>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</si>
  <si>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</si>
  <si>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</si>
  <si>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</si>
  <si>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</si>
  <si>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</si>
  <si>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</si>
  <si>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</si>
  <si>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</si>
  <si>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</si>
  <si>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</si>
  <si>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</si>
  <si>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</si>
  <si>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</si>
  <si>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</si>
  <si>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</si>
  <si>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</si>
  <si>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</si>
  <si>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</si>
  <si>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</si>
  <si>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</si>
  <si>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</si>
  <si>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</si>
  <si>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</si>
  <si>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</si>
  <si>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</si>
  <si>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</si>
  <si>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</si>
  <si>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</si>
  <si>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</si>
  <si>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</si>
  <si>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</si>
  <si>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</si>
  <si>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</si>
  <si>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</si>
  <si>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</si>
  <si>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</si>
  <si>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</si>
  <si>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</si>
  <si>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</si>
  <si>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</si>
  <si>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</si>
  <si>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</si>
  <si>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</si>
  <si>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</si>
  <si>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</si>
  <si>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</si>
  <si>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</si>
  <si>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</si>
  <si>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</si>
  <si>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</si>
  <si>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</si>
  <si>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</si>
  <si>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</si>
  <si>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</si>
  <si>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</si>
  <si>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</si>
  <si>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</si>
  <si>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</si>
  <si>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</si>
  <si>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</si>
  <si>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</si>
  <si>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</si>
  <si>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</si>
  <si>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</si>
  <si>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</si>
  <si>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</si>
  <si>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</si>
  <si>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</si>
  <si>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</si>
  <si>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</si>
  <si>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</si>
  <si>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</si>
  <si>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</si>
  <si>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</si>
  <si>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</si>
  <si>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</si>
  <si>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</si>
  <si>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</si>
  <si>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</si>
  <si>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</si>
  <si>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</si>
  <si>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</si>
  <si>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</si>
  <si>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</si>
  <si>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</si>
  <si>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</si>
  <si>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</si>
  <si>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</si>
  <si>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</si>
  <si>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</si>
  <si>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</si>
  <si>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</si>
  <si>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</si>
  <si>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</si>
  <si>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</si>
  <si>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</si>
  <si>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</si>
  <si>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</si>
  <si>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</si>
  <si>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</si>
  <si>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</si>
  <si>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</si>
  <si>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</si>
  <si>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</si>
  <si>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</si>
  <si>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</si>
  <si>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</si>
  <si>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</si>
  <si>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</si>
  <si>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</si>
  <si>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</si>
  <si>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</si>
  <si>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</si>
  <si>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</si>
  <si>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</si>
  <si>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</si>
  <si>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</si>
  <si>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</si>
  <si>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</si>
  <si>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</si>
  <si>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</si>
  <si>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</si>
  <si>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</si>
  <si>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</si>
  <si>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</si>
  <si>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</si>
  <si>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</si>
  <si>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</si>
  <si>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</si>
  <si>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</si>
  <si>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</si>
  <si>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</si>
  <si>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</si>
  <si>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</si>
  <si>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</si>
  <si>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</si>
  <si>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</si>
  <si>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</si>
  <si>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</si>
  <si>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</si>
  <si>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</si>
  <si>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</si>
  <si>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</si>
  <si>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</si>
  <si>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</si>
  <si>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</si>
  <si>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</si>
  <si>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</si>
  <si>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</si>
  <si>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</si>
  <si>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</si>
  <si>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</si>
  <si>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</si>
  <si>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</si>
  <si>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</si>
  <si>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</si>
  <si>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</si>
  <si>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</si>
  <si>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</si>
  <si>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</si>
  <si>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</si>
  <si>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</si>
  <si>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</si>
  <si>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</si>
  <si>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</si>
  <si>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</si>
  <si>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</si>
  <si>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</si>
  <si>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</si>
  <si>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</si>
  <si>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</si>
  <si>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</si>
  <si>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</si>
  <si>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</si>
  <si>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</si>
  <si>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</si>
  <si>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</si>
  <si>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</si>
  <si>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</si>
  <si>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</si>
  <si>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</si>
  <si>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</si>
  <si>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</si>
  <si>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</si>
  <si>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</si>
  <si>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</si>
  <si>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</si>
  <si>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</si>
  <si>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</si>
  <si>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</si>
  <si>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</si>
  <si>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</si>
  <si>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</si>
  <si>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</si>
  <si>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</si>
  <si>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</si>
  <si>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</si>
  <si>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</si>
  <si>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</si>
  <si>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</si>
  <si>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</si>
  <si>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</si>
  <si>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</si>
  <si>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</si>
  <si>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</si>
  <si>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</si>
  <si>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</si>
  <si>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</si>
  <si>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</si>
  <si>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</si>
  <si>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</si>
  <si>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</si>
  <si>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</si>
  <si>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</si>
  <si>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</si>
  <si>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</si>
  <si>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</si>
  <si>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</si>
  <si>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</si>
  <si>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</si>
  <si>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</si>
  <si>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</si>
  <si>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</si>
  <si>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</si>
  <si>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</si>
  <si>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</si>
  <si>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</si>
  <si>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</si>
  <si>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</si>
  <si>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</si>
  <si>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</si>
  <si>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</si>
  <si>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</si>
  <si>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</si>
  <si>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</si>
  <si>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</si>
  <si>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</si>
  <si>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</si>
  <si>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</si>
  <si>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</si>
  <si>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</si>
  <si>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</si>
  <si>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</si>
  <si>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</si>
  <si>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</si>
  <si>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</si>
  <si>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</si>
  <si>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</si>
  <si>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</si>
  <si>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</si>
  <si>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</si>
  <si>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</si>
  <si>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</si>
  <si>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</si>
  <si>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</si>
  <si>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</si>
  <si>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</si>
  <si>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</si>
  <si>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</si>
  <si>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</si>
  <si>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</si>
  <si>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</si>
  <si>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</si>
  <si>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</si>
  <si>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</si>
  <si>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</si>
  <si>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</si>
  <si>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</si>
  <si>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</si>
  <si>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</si>
  <si>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</si>
  <si>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</si>
  <si>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</si>
  <si>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</si>
  <si>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</si>
  <si>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</si>
  <si>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</si>
  <si>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</si>
  <si>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</si>
  <si>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</si>
  <si>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</si>
  <si>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</si>
  <si>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</si>
  <si>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</si>
  <si>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</si>
  <si>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</si>
  <si>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</si>
  <si>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</si>
  <si>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</si>
  <si>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</si>
  <si>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</si>
  <si>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</si>
  <si>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</si>
  <si>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</si>
  <si>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</si>
  <si>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</si>
  <si>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</si>
  <si>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</si>
  <si>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</si>
  <si>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</si>
  <si>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</si>
  <si>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</si>
  <si>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</si>
  <si>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</si>
  <si>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</si>
  <si>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</si>
  <si>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</si>
  <si>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</si>
  <si>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</si>
  <si>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</si>
  <si>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</si>
  <si>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</si>
  <si>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</si>
  <si>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</si>
  <si>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</si>
  <si>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</si>
  <si>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</si>
  <si>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</si>
  <si>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</si>
  <si>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</si>
  <si>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</si>
  <si>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</si>
  <si>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</si>
  <si>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</si>
  <si>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</si>
  <si>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</si>
  <si>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</si>
  <si>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</si>
  <si>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</si>
  <si>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</si>
  <si>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</si>
  <si>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</si>
  <si>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</si>
  <si>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</si>
  <si>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</si>
  <si>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</si>
  <si>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</si>
  <si>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</si>
  <si>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</si>
  <si>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</si>
  <si>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</si>
  <si>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</si>
  <si>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</si>
  <si>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</si>
  <si>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</si>
  <si>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</si>
  <si>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</si>
  <si>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</si>
  <si>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</si>
  <si>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</si>
  <si>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</si>
  <si>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</si>
  <si>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</si>
  <si>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</si>
  <si>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</si>
  <si>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</si>
  <si>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</si>
  <si>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</si>
  <si>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</si>
  <si>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</si>
  <si>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</si>
  <si>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</si>
  <si>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</si>
  <si>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</si>
  <si>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</si>
  <si>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</si>
  <si>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</si>
  <si>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</si>
  <si>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</si>
  <si>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</si>
  <si>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</si>
  <si>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</si>
  <si>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</si>
  <si>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</si>
  <si>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</si>
  <si>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</si>
  <si>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</si>
  <si>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</si>
  <si>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</si>
  <si>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</si>
  <si>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</si>
  <si>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</si>
  <si>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</si>
  <si>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</si>
  <si>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</si>
  <si>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</si>
  <si>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</si>
  <si>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</si>
  <si>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</si>
  <si>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</si>
  <si>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</si>
  <si>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</si>
  <si>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</si>
  <si>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</si>
  <si>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</si>
  <si>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</si>
  <si>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</si>
  <si>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</si>
  <si>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</si>
  <si>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</si>
  <si>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</si>
  <si>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</si>
  <si>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</si>
  <si>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</si>
  <si>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</si>
  <si>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</si>
  <si>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</si>
  <si>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</si>
  <si>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</si>
  <si>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</si>
  <si>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</si>
  <si>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</si>
  <si>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</si>
  <si>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</si>
  <si>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</si>
  <si>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</si>
  <si>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</si>
  <si>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</si>
  <si>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</si>
  <si>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</si>
  <si>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</si>
  <si>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</si>
  <si>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</si>
  <si>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</si>
  <si>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</si>
  <si>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</si>
  <si>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</si>
  <si>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</si>
  <si>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</si>
  <si>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</si>
  <si>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</si>
  <si>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</si>
  <si>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</si>
  <si>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</si>
  <si>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</si>
  <si>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</si>
  <si>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</si>
  <si>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</si>
  <si>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</si>
  <si>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</si>
  <si>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</si>
  <si>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</si>
  <si>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</si>
  <si>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</si>
  <si>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</si>
  <si>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</si>
  <si>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</si>
  <si>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</si>
  <si>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</si>
  <si>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</si>
  <si>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</si>
  <si>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</si>
  <si>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</si>
  <si>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</si>
  <si>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</si>
  <si>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</si>
  <si>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</si>
  <si>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</si>
  <si>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</si>
  <si>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</si>
  <si>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</si>
  <si>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</si>
  <si>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</si>
  <si>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</si>
  <si>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</si>
  <si>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</si>
  <si>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</si>
  <si>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</si>
  <si>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</si>
  <si>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</si>
  <si>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</si>
  <si>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</si>
  <si>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</si>
  <si>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</si>
  <si>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</si>
  <si>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</si>
  <si>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</si>
  <si>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</si>
  <si>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</si>
  <si>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</si>
  <si>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</si>
  <si>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</si>
  <si>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</si>
  <si>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</si>
  <si>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</si>
  <si>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</si>
  <si>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</si>
  <si>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</si>
  <si>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</si>
  <si>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</si>
  <si>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</si>
  <si>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</si>
  <si>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</si>
  <si>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</si>
  <si>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</si>
  <si>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</si>
  <si>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</si>
  <si>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</si>
  <si>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</si>
  <si>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</si>
  <si>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</si>
  <si>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</si>
  <si>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</si>
  <si>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</si>
  <si>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</si>
  <si>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</si>
  <si>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</si>
  <si>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</si>
  <si>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</si>
  <si>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</si>
  <si>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</si>
  <si>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</si>
  <si>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</si>
  <si>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</si>
  <si>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</si>
  <si>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</si>
  <si>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</si>
  <si>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</si>
  <si>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</si>
  <si>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</si>
  <si>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</si>
  <si>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</si>
  <si>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</si>
  <si>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</si>
  <si>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</si>
  <si>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</si>
  <si>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</si>
  <si>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</si>
  <si>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</si>
  <si>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</si>
  <si>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</si>
  <si>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</si>
  <si>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</si>
  <si>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</si>
  <si>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</si>
  <si>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</si>
  <si>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</si>
  <si>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</si>
  <si>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</si>
  <si>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</si>
  <si>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</si>
  <si>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</si>
  <si>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</si>
  <si>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</si>
  <si>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</si>
  <si>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</si>
  <si>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</si>
  <si>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</si>
  <si>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</si>
  <si>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</si>
  <si>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</si>
  <si>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</si>
  <si>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</si>
  <si>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</si>
  <si>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</si>
  <si>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</si>
  <si>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</si>
  <si>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</si>
  <si>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</si>
  <si>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</si>
  <si>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</si>
  <si>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</si>
  <si>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</si>
  <si>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</si>
  <si>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</si>
  <si>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</si>
  <si>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</si>
  <si>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</si>
  <si>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</si>
  <si>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</si>
  <si>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</si>
  <si>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</si>
  <si>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</si>
  <si>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</si>
  <si>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</si>
  <si>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</si>
  <si>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</si>
  <si>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</si>
  <si>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</si>
  <si>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</si>
  <si>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</si>
  <si>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</si>
  <si>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</si>
  <si>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</si>
  <si>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</si>
  <si>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</si>
  <si>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</si>
  <si>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</si>
  <si>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</si>
  <si>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</si>
  <si>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</si>
  <si>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</si>
  <si>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</si>
  <si>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</si>
  <si>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</si>
  <si>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</si>
  <si>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</si>
  <si>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</si>
  <si>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</si>
  <si>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</si>
  <si>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</si>
  <si>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</si>
  <si>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</si>
  <si>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</si>
  <si>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</si>
  <si>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</si>
  <si>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</si>
  <si>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</si>
  <si>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</si>
  <si>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</si>
  <si>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</si>
  <si>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</si>
  <si>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</si>
  <si>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</si>
  <si>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</si>
  <si>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</si>
  <si>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</si>
  <si>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</si>
  <si>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</si>
  <si>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</si>
  <si>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</si>
  <si>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</si>
  <si>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</si>
  <si>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</si>
  <si>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</si>
  <si>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</si>
  <si>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</si>
  <si>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</si>
  <si>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</si>
  <si>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</si>
  <si>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</si>
  <si>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</si>
  <si>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</si>
  <si>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</si>
  <si>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</si>
  <si>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</si>
  <si>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</si>
  <si>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</si>
  <si>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</si>
  <si>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</si>
  <si>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</si>
  <si>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</si>
  <si>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</si>
  <si>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</si>
  <si>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</si>
  <si>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</si>
  <si>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</si>
  <si>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</si>
  <si>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</si>
  <si>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</si>
  <si>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</si>
  <si>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</si>
  <si>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</si>
  <si>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</si>
  <si>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</si>
  <si>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</si>
  <si>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</si>
  <si>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</si>
  <si>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</si>
  <si>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</si>
  <si>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</si>
  <si>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</si>
  <si>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</si>
  <si>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</si>
  <si>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</si>
  <si>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</si>
  <si>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</si>
  <si>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</si>
  <si>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</si>
  <si>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</si>
  <si>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</si>
  <si>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</si>
  <si>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</si>
  <si>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</si>
  <si>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</si>
  <si>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</si>
  <si>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</si>
  <si>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</si>
  <si>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</si>
  <si>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</si>
  <si>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</si>
  <si>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</si>
  <si>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</si>
  <si>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</si>
  <si>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</si>
  <si>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</si>
  <si>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</si>
  <si>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</si>
  <si>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</si>
  <si>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</si>
  <si>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</si>
  <si>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</si>
  <si>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</si>
  <si>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</si>
  <si>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</si>
  <si>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</si>
  <si>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</si>
  <si>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</si>
  <si>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</si>
  <si>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</si>
  <si>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</si>
  <si>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</si>
  <si>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</si>
  <si>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</si>
  <si>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</si>
  <si>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</si>
  <si>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</si>
  <si>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</si>
  <si>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</si>
  <si>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</si>
  <si>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</si>
  <si>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</si>
  <si>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</si>
  <si>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</si>
  <si>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</si>
  <si>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</si>
  <si>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</si>
  <si>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</si>
  <si>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</si>
  <si>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</si>
  <si>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</si>
  <si>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</si>
  <si>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</si>
  <si>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</si>
  <si>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</si>
  <si>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</si>
  <si>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</si>
  <si>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</si>
  <si>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</si>
  <si>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</si>
  <si>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</si>
  <si>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</si>
  <si>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</si>
  <si>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</si>
  <si>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</si>
  <si>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</si>
  <si>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</si>
  <si>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</si>
  <si>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</si>
  <si>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</si>
  <si>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</si>
  <si>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</si>
  <si>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</si>
  <si>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</si>
  <si>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</si>
  <si>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</si>
  <si>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</si>
  <si>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</si>
  <si>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</si>
  <si>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</si>
  <si>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</si>
  <si>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</si>
  <si>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</si>
  <si>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</si>
  <si>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</si>
  <si>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</si>
  <si>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</si>
  <si>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</si>
  <si>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</si>
  <si>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</si>
  <si>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</si>
  <si>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</si>
  <si>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</si>
  <si>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</si>
  <si>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</si>
  <si>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</si>
  <si>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</si>
  <si>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</si>
  <si>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</si>
  <si>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</si>
  <si>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</si>
  <si>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</si>
  <si>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</si>
  <si>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</si>
  <si>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</si>
  <si>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</si>
  <si>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</si>
  <si>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</si>
  <si>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</si>
  <si>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</si>
  <si>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</si>
  <si>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</si>
  <si>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</si>
  <si>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</si>
  <si>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</si>
  <si>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</si>
  <si>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</si>
  <si>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</si>
  <si>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</si>
  <si>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</si>
  <si>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</si>
  <si>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</si>
  <si>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</si>
  <si>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</si>
  <si>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</si>
  <si>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</si>
  <si>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</si>
  <si>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</si>
  <si>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</si>
  <si>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</si>
  <si>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</si>
  <si>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</si>
  <si>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</si>
  <si>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</si>
  <si>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</si>
  <si>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</si>
  <si>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</si>
  <si>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</si>
  <si>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</si>
  <si>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</si>
  <si>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</si>
  <si>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</si>
  <si>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</si>
  <si>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</si>
  <si>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</si>
  <si>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</si>
  <si>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</si>
  <si>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</si>
  <si>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</si>
  <si>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</si>
  <si>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</si>
  <si>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</si>
  <si>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</si>
  <si>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</si>
  <si>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</si>
  <si>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</si>
  <si>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</si>
  <si>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</si>
  <si>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</si>
  <si>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</si>
  <si>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</si>
  <si>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</si>
  <si>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</si>
  <si>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</si>
  <si>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</si>
  <si>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</si>
  <si>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</si>
  <si>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</si>
  <si>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</si>
  <si>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</si>
  <si>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</si>
  <si>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</si>
  <si>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</si>
  <si>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</si>
  <si>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</si>
  <si>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</si>
  <si>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</si>
  <si>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</si>
  <si>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</si>
  <si>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</si>
  <si>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</si>
  <si>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</si>
  <si>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</si>
  <si>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</si>
  <si>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</si>
  <si>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</si>
  <si>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</si>
  <si>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</si>
  <si>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</si>
  <si>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</si>
  <si>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</si>
  <si>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</si>
  <si>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</si>
  <si>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</si>
  <si>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</si>
  <si>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</si>
  <si>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</si>
  <si>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</si>
  <si>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</si>
  <si>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</si>
  <si>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</si>
  <si>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</si>
  <si>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</si>
  <si>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</si>
  <si>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</si>
  <si>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</si>
  <si>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</si>
  <si>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</si>
  <si>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</si>
  <si>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</si>
  <si>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</si>
  <si>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</si>
  <si>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</si>
  <si>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</si>
  <si>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</si>
  <si>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</si>
  <si>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</si>
  <si>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</si>
  <si>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</si>
  <si>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</si>
  <si>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</si>
  <si>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</si>
  <si>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</si>
  <si>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</si>
  <si>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</si>
  <si>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</si>
  <si>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</si>
  <si>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</si>
  <si>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</si>
  <si>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</si>
  <si>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</si>
  <si>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</si>
  <si>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</si>
  <si>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</si>
  <si>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</si>
  <si>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</si>
  <si>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</si>
  <si>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</si>
  <si>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</si>
  <si>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</si>
  <si>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</si>
  <si>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</si>
  <si>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</si>
  <si>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</si>
  <si>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</si>
  <si>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</si>
  <si>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</si>
  <si>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</si>
  <si>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</si>
  <si>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</si>
  <si>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</si>
  <si>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</si>
  <si>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</si>
  <si>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</si>
  <si>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</si>
  <si>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</si>
  <si>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</si>
  <si>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</si>
  <si>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</si>
  <si>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</si>
  <si>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</si>
  <si>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</si>
  <si>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</si>
  <si>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</si>
  <si>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</si>
  <si>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</si>
  <si>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</si>
  <si>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</si>
  <si>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</si>
  <si>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</si>
  <si>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</si>
  <si>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</si>
  <si>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</si>
  <si>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</si>
  <si>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</si>
  <si>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</si>
  <si>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</si>
  <si>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</si>
  <si>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</si>
  <si>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</si>
  <si>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</si>
  <si>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</si>
  <si>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</si>
  <si>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</si>
  <si>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</si>
  <si>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</si>
  <si>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</si>
  <si>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</si>
  <si>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</si>
  <si>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</si>
  <si>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</si>
  <si>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</si>
  <si>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</si>
  <si>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</si>
  <si>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</si>
  <si>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</si>
  <si>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</si>
  <si>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</si>
  <si>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</si>
  <si>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</si>
  <si>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</si>
  <si>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</si>
  <si>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</si>
  <si>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</si>
  <si>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</si>
  <si>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</si>
  <si>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</si>
  <si>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</si>
  <si>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</si>
  <si>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</si>
  <si>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</si>
  <si>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</si>
  <si>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</si>
  <si>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</si>
  <si>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</si>
  <si>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</si>
  <si>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</si>
  <si>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</si>
  <si>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</si>
  <si>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</si>
  <si>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</si>
  <si>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</si>
  <si>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</si>
  <si>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</si>
  <si>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</si>
  <si>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</si>
  <si>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</si>
  <si>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</si>
  <si>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</si>
  <si>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</si>
  <si>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</si>
  <si>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</si>
  <si>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</si>
  <si>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</si>
  <si>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</si>
  <si>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</si>
  <si>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</si>
  <si>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</si>
  <si>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</si>
  <si>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</si>
  <si>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</si>
  <si>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</si>
  <si>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</si>
  <si>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</si>
  <si>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</si>
  <si>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</si>
  <si>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</si>
  <si>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</si>
  <si>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</si>
  <si>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</si>
  <si>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</si>
  <si>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</si>
  <si>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</si>
  <si>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</si>
  <si>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</si>
  <si>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</si>
  <si>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</si>
  <si>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</si>
  <si>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</si>
  <si>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</si>
  <si>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</si>
  <si>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</si>
  <si>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</si>
  <si>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</si>
  <si>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</si>
  <si>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</si>
  <si>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</si>
  <si>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</si>
  <si>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</si>
  <si>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</si>
  <si>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</si>
  <si>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</si>
  <si>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</si>
  <si>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</si>
  <si>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</si>
  <si>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</si>
  <si>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</si>
  <si>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</si>
  <si>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</si>
  <si>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</si>
  <si>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</si>
  <si>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</si>
  <si>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</si>
  <si>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</si>
  <si>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</si>
  <si>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</si>
  <si>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</si>
  <si>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</si>
  <si>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</si>
  <si>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</si>
  <si>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</si>
  <si>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</si>
  <si>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</si>
  <si>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</si>
  <si>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</si>
  <si>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</si>
  <si>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</si>
  <si>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</si>
  <si>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</si>
  <si>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</si>
  <si>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</si>
  <si>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</si>
  <si>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</si>
  <si>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</si>
  <si>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</si>
  <si>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</si>
  <si>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</si>
  <si>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</si>
  <si>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</si>
  <si>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</si>
  <si>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</si>
  <si>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</si>
  <si>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</si>
  <si>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</si>
  <si>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</si>
  <si>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</si>
  <si>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</si>
  <si>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</si>
  <si>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</si>
  <si>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</si>
  <si>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</si>
  <si>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</si>
  <si>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</si>
  <si>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</si>
  <si>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</si>
  <si>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</si>
  <si>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</si>
  <si>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</si>
  <si>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</si>
  <si>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</si>
  <si>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</si>
  <si>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</si>
  <si>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</si>
  <si>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</si>
  <si>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</si>
  <si>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</si>
  <si>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</si>
  <si>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</si>
  <si>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</si>
  <si>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</si>
  <si>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</si>
  <si>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</si>
  <si>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</si>
  <si>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</si>
  <si>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</si>
  <si>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</si>
  <si>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</si>
  <si>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</si>
  <si>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</si>
  <si>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</si>
  <si>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</si>
  <si>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</si>
  <si>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</si>
  <si>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</si>
  <si>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</si>
  <si>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</si>
  <si>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</si>
  <si>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</si>
  <si>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</si>
  <si>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</si>
  <si>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</si>
  <si>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</si>
  <si>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</si>
  <si>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</si>
  <si>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</si>
  <si>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</si>
  <si>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</si>
  <si>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</si>
  <si>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</si>
  <si>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</si>
  <si>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</si>
  <si>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</si>
  <si>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</si>
  <si>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</si>
  <si>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</si>
  <si>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</si>
  <si>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</si>
  <si>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</si>
  <si>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</si>
  <si>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</si>
  <si>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</si>
  <si>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</si>
  <si>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</si>
  <si>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</si>
  <si>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</si>
  <si>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</si>
  <si>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</si>
  <si>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</si>
  <si>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</si>
  <si>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</si>
  <si>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</si>
  <si>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</si>
  <si>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</si>
  <si>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</si>
  <si>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</si>
  <si>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</si>
  <si>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</si>
  <si>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</si>
  <si>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</si>
  <si>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</si>
  <si>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</si>
  <si>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</si>
  <si>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</si>
  <si>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</si>
  <si>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</si>
  <si>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</si>
  <si>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</si>
  <si>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</si>
  <si>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</si>
  <si>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</si>
  <si>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</si>
  <si>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</si>
  <si>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</si>
  <si>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</si>
  <si>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</si>
  <si>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</si>
  <si>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</si>
  <si>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</si>
  <si>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</si>
  <si>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</si>
  <si>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</si>
  <si>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</si>
  <si>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</si>
  <si>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</si>
  <si>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</si>
  <si>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</si>
  <si>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</si>
  <si>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</si>
  <si>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</si>
  <si>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</si>
  <si>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</si>
  <si>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</si>
  <si>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</si>
  <si>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</si>
  <si>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</si>
  <si>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</si>
  <si>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</si>
  <si>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</si>
  <si>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</si>
  <si>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</si>
  <si>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</si>
  <si>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</si>
  <si>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</si>
  <si>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</si>
  <si>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</si>
  <si>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</si>
  <si>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</si>
  <si>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</si>
  <si>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</si>
  <si>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</si>
  <si>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</si>
  <si>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</si>
  <si>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</si>
  <si>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</si>
  <si>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</si>
  <si>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</si>
  <si>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</si>
  <si>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</si>
  <si>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</si>
  <si>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</si>
  <si>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</si>
  <si>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</si>
  <si>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</si>
  <si>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</si>
  <si>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</si>
  <si>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</si>
  <si>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</si>
  <si>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</si>
  <si>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</si>
  <si>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</si>
  <si>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</si>
  <si>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</si>
  <si>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</si>
  <si>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</si>
  <si>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</si>
  <si>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</si>
  <si>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</si>
  <si>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</si>
  <si>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</si>
  <si>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</si>
  <si>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</si>
  <si>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</si>
  <si>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</si>
  <si>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</si>
  <si>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</si>
  <si>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</si>
  <si>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</si>
  <si>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</si>
  <si>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</si>
  <si>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</si>
  <si>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</si>
  <si>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</si>
  <si>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</si>
  <si>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</si>
  <si>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</si>
  <si>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</si>
  <si>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</si>
  <si>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</si>
  <si>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</si>
  <si>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</si>
  <si>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</si>
  <si>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</si>
  <si>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</si>
  <si>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</si>
  <si>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</si>
  <si>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</si>
  <si>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</si>
  <si>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</si>
  <si>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</si>
  <si>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</si>
  <si>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</si>
  <si>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</si>
  <si>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</si>
  <si>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</si>
  <si>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</si>
  <si>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</si>
  <si>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</si>
  <si>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</si>
  <si>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</si>
  <si>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</si>
  <si>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</si>
  <si>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</si>
  <si>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</si>
  <si>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</si>
  <si>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</si>
  <si>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</si>
  <si>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</si>
  <si>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</si>
  <si>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</si>
  <si>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</si>
  <si>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</si>
  <si>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</si>
  <si>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</si>
  <si>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</si>
  <si>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</si>
  <si>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</si>
  <si>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</si>
  <si>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</si>
  <si>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</si>
  <si>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</si>
  <si>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</si>
  <si>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</si>
  <si>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</si>
  <si>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</si>
  <si>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</si>
  <si>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</si>
  <si>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</si>
  <si>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</si>
  <si>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</si>
  <si>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</si>
  <si>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</si>
  <si>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</si>
  <si>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</si>
  <si>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</si>
  <si>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</si>
  <si>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</si>
  <si>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</si>
  <si>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</si>
  <si>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</si>
  <si>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</si>
  <si>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</si>
  <si>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</si>
  <si>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</si>
  <si>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</si>
  <si>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</si>
  <si>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</si>
  <si>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</si>
  <si>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</si>
  <si>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</si>
  <si>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</si>
  <si>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</si>
  <si>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</si>
  <si>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</si>
  <si>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</si>
  <si>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</si>
  <si>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</si>
  <si>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</si>
  <si>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</si>
  <si>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</si>
  <si>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</si>
  <si>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</si>
  <si>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</si>
  <si>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</si>
  <si>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</si>
  <si>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</si>
  <si>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</si>
  <si>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</si>
  <si>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</si>
  <si>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</si>
  <si>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</si>
  <si>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</si>
  <si>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</si>
  <si>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</si>
  <si>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</si>
  <si>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</si>
  <si>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</si>
  <si>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</si>
  <si>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</si>
  <si>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</si>
  <si>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</si>
  <si>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</si>
  <si>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</si>
  <si>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</si>
  <si>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</si>
  <si>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</si>
  <si>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</si>
  <si>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</si>
  <si>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</si>
  <si>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</si>
  <si>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</si>
  <si>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</si>
  <si>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</si>
  <si>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</si>
  <si>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</si>
  <si>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</si>
  <si>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</si>
  <si>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</si>
  <si>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</si>
  <si>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</si>
  <si>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</si>
  <si>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</si>
  <si>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</si>
  <si>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</si>
  <si>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</si>
  <si>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</si>
  <si>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</si>
  <si>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</si>
  <si>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</si>
  <si>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</si>
  <si>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</si>
  <si>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</si>
  <si>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</si>
  <si>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</si>
  <si>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</si>
  <si>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</si>
  <si>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</si>
  <si>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</si>
  <si>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</si>
  <si>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</si>
  <si>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</si>
  <si>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</si>
  <si>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</si>
  <si>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</si>
  <si>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</si>
  <si>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</si>
  <si>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</si>
  <si>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</si>
  <si>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</si>
  <si>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</si>
  <si>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</si>
  <si>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</si>
  <si>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</si>
  <si>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</si>
  <si>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</si>
  <si>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</si>
  <si>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</si>
  <si>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</si>
  <si>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</si>
  <si>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</si>
  <si>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</si>
  <si>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</si>
  <si>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</si>
  <si>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</si>
  <si>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</si>
  <si>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</si>
  <si>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</si>
  <si>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</si>
  <si>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</si>
  <si>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</si>
  <si>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</si>
  <si>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</si>
  <si>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</si>
  <si>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</si>
  <si>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</si>
  <si>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</si>
  <si>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</si>
  <si>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</si>
  <si>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</si>
  <si>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</si>
  <si>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</si>
  <si>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</si>
  <si>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</si>
  <si>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</si>
  <si>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</si>
  <si>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</si>
  <si>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</si>
  <si>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</si>
  <si>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</si>
  <si>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</si>
  <si>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</si>
  <si>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</si>
  <si>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</si>
  <si>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</si>
  <si>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</si>
  <si>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</si>
  <si>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</si>
  <si>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</si>
  <si>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</si>
  <si>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</si>
  <si>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</si>
  <si>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</si>
  <si>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</si>
  <si>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</si>
  <si>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</si>
  <si>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</si>
  <si>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</si>
  <si>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</si>
  <si>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</si>
  <si>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</si>
  <si>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</si>
  <si>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</si>
  <si>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</si>
  <si>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</si>
  <si>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</si>
  <si>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</si>
  <si>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</si>
  <si>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</si>
  <si>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</si>
  <si>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</si>
  <si>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</si>
  <si>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</si>
  <si>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</si>
  <si>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</si>
  <si>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</si>
  <si>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</si>
  <si>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</si>
  <si>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</si>
  <si>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</si>
  <si>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</si>
  <si>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</si>
  <si>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</si>
  <si>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</si>
  <si>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</si>
  <si>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</si>
  <si>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</si>
  <si>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</si>
  <si>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</si>
  <si>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</si>
  <si>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</si>
  <si>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</si>
  <si>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</si>
  <si>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</si>
  <si>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</si>
  <si>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</si>
  <si>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</si>
  <si>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</si>
  <si>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</si>
  <si>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</si>
  <si>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</si>
  <si>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</si>
  <si>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</si>
  <si>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</si>
  <si>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</si>
  <si>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</si>
  <si>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</si>
  <si>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</si>
  <si>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</si>
  <si>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</si>
  <si>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</si>
  <si>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</si>
  <si>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</si>
  <si>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</si>
  <si>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</si>
  <si>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</si>
  <si>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</si>
  <si>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</si>
  <si>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</si>
  <si>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</si>
  <si>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</si>
  <si>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</si>
  <si>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</si>
  <si>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</si>
  <si>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</si>
  <si>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</si>
  <si>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</si>
  <si>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</si>
  <si>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</si>
  <si>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</si>
  <si>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</si>
  <si>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</si>
  <si>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</si>
  <si>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</si>
  <si>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</si>
  <si>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</si>
  <si>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</si>
  <si>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</si>
  <si>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</si>
  <si>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</si>
  <si>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</si>
  <si>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</si>
  <si>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</si>
  <si>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</si>
  <si>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</si>
  <si>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</si>
  <si>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</si>
  <si>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</si>
  <si>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</si>
  <si>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</si>
  <si>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</si>
  <si>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</si>
  <si>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</si>
  <si>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</si>
  <si>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</si>
  <si>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</si>
  <si>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</si>
  <si>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</si>
  <si>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</si>
  <si>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</si>
  <si>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</si>
  <si>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</si>
  <si>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</si>
  <si>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</si>
  <si>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</si>
  <si>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</si>
  <si>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</si>
  <si>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</si>
  <si>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</si>
  <si>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</si>
  <si>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</si>
  <si>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</si>
  <si>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</si>
  <si>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</si>
  <si>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</si>
  <si>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</si>
  <si>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</si>
  <si>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</si>
  <si>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</si>
  <si>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</si>
  <si>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</si>
  <si>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</si>
  <si>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</si>
  <si>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</si>
  <si>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</si>
  <si>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</si>
  <si>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</si>
  <si>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</si>
  <si>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</si>
  <si>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</si>
  <si>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</si>
  <si>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</si>
  <si>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</si>
  <si>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</si>
  <si>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</si>
  <si>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</si>
  <si>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</si>
  <si>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</si>
  <si>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</si>
  <si>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</si>
  <si>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</si>
  <si>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</si>
  <si>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</si>
  <si>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</si>
  <si>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</si>
  <si>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</si>
  <si>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</si>
  <si>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</si>
  <si>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</si>
  <si>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</si>
  <si>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</si>
  <si>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</si>
  <si>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</si>
  <si>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</si>
  <si>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</si>
  <si>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</si>
  <si>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</si>
  <si>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</si>
  <si>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</si>
  <si>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</si>
  <si>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</si>
  <si>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</si>
  <si>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</si>
  <si>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</si>
  <si>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</si>
  <si>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</si>
  <si>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</si>
  <si>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</si>
  <si>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</si>
  <si>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</si>
  <si>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</si>
  <si>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</si>
  <si>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</si>
  <si>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</si>
  <si>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</si>
  <si>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</si>
  <si>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</si>
  <si>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</si>
  <si>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</si>
  <si>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</si>
  <si>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</si>
  <si>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</si>
  <si>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</si>
  <si>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</si>
  <si>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</si>
  <si>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</si>
  <si>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</si>
  <si>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</si>
  <si>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</si>
  <si>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</si>
  <si>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</si>
  <si>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</si>
  <si>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</si>
  <si>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</si>
  <si>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</si>
  <si>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</si>
  <si>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</si>
  <si>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</si>
  <si>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</si>
  <si>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</si>
  <si>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</si>
  <si>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</si>
  <si>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</si>
  <si>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</si>
  <si>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</si>
  <si>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</si>
  <si>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</si>
  <si>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</si>
  <si>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</si>
  <si>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</si>
  <si>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</si>
  <si>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</si>
  <si>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</si>
  <si>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</si>
  <si>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</si>
  <si>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</si>
  <si>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</si>
  <si>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</si>
  <si>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</si>
  <si>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</si>
  <si>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</si>
  <si>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</si>
  <si>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</si>
  <si>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</si>
  <si>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</si>
  <si>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</si>
  <si>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</si>
  <si>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</si>
  <si>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</si>
  <si>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</si>
  <si>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</si>
  <si>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</si>
  <si>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</si>
  <si>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</si>
  <si>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</si>
  <si>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</si>
  <si>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</si>
  <si>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</si>
  <si>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</si>
  <si>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</si>
  <si>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</si>
  <si>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</si>
  <si>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</si>
  <si>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</si>
  <si>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</si>
  <si>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</si>
  <si>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</si>
  <si>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</si>
  <si>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</si>
  <si>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</si>
  <si>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</si>
  <si>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</si>
  <si>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</si>
  <si>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</si>
  <si>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</si>
  <si>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</si>
  <si>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</si>
  <si>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</si>
  <si>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</si>
  <si>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</si>
  <si>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</si>
  <si>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</si>
  <si>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</si>
  <si>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</si>
  <si>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</si>
  <si>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</si>
  <si>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</si>
  <si>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</si>
  <si>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</si>
  <si>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</si>
  <si>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</si>
  <si>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</si>
  <si>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</si>
  <si>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</si>
  <si>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</si>
  <si>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</si>
  <si>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</si>
  <si>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</si>
  <si>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</si>
  <si>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</si>
  <si>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</si>
  <si>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</si>
  <si>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</si>
  <si>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</si>
  <si>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</si>
  <si>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</si>
  <si>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</si>
  <si>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</si>
  <si>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</si>
  <si>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</si>
  <si>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</si>
  <si>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</si>
  <si>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</si>
  <si>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</si>
  <si>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</si>
  <si>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</si>
  <si>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</si>
  <si>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</si>
  <si>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</si>
  <si>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</si>
  <si>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</si>
  <si>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</si>
  <si>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</si>
  <si>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</si>
  <si>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</si>
  <si>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</si>
  <si>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</si>
  <si>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</si>
  <si>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</si>
  <si>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</si>
  <si>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</si>
  <si>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</si>
  <si>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</si>
  <si>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</si>
  <si>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</si>
  <si>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</si>
  <si>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</si>
  <si>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</si>
  <si>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</si>
  <si>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</si>
  <si>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</si>
  <si>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</si>
  <si>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</si>
  <si>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</si>
  <si>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</si>
  <si>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</si>
  <si>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</si>
  <si>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</si>
  <si>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</si>
  <si>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</si>
  <si>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</si>
  <si>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</si>
  <si>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</si>
  <si>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</si>
  <si>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</si>
  <si>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</si>
  <si>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</si>
  <si>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</si>
  <si>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</si>
  <si>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</si>
  <si>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</si>
  <si>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</si>
  <si>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</si>
  <si>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</si>
  <si>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</si>
  <si>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</si>
  <si>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</si>
  <si>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</si>
  <si>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</si>
  <si>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</si>
  <si>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</si>
  <si>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</si>
  <si>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</si>
  <si>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</si>
  <si>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</si>
  <si>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</si>
  <si>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</si>
  <si>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</si>
  <si>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</si>
  <si>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</si>
  <si>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</si>
  <si>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</si>
  <si>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</si>
  <si>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</si>
  <si>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</si>
  <si>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</si>
  <si>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</si>
  <si>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</si>
  <si>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</si>
  <si>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</si>
  <si>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</si>
  <si>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</si>
  <si>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</si>
  <si>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</si>
  <si>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</si>
  <si>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</si>
  <si>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</si>
  <si>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</si>
  <si>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</si>
  <si>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</si>
  <si>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</si>
  <si>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</si>
  <si>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</si>
  <si>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</si>
  <si>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</si>
  <si>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</si>
  <si>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</si>
  <si>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</si>
  <si>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</si>
  <si>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</si>
  <si>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</si>
  <si>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</si>
  <si>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</si>
  <si>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</si>
  <si>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</si>
  <si>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</si>
  <si>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</si>
  <si>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</si>
  <si>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</si>
  <si>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</si>
  <si>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</si>
  <si>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</si>
  <si>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</si>
  <si>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</si>
  <si>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</si>
  <si>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</si>
  <si>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</si>
  <si>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</si>
  <si>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</si>
  <si>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</si>
  <si>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</si>
  <si>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</si>
  <si>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</si>
  <si>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</si>
  <si>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</si>
  <si>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</si>
  <si>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</si>
  <si>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</si>
  <si>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</si>
  <si>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</si>
  <si>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</si>
  <si>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</si>
  <si>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</si>
  <si>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</si>
  <si>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</si>
  <si>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</si>
  <si>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</si>
  <si>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</si>
  <si>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</si>
  <si>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</si>
  <si>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</si>
  <si>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</si>
  <si>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</si>
  <si>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</si>
  <si>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</si>
  <si>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</si>
  <si>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</si>
  <si>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</si>
  <si>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</si>
  <si>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</si>
  <si>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</si>
  <si>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</si>
  <si>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</si>
  <si>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</si>
  <si>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</si>
  <si>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</si>
  <si>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</si>
  <si>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</si>
  <si>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</si>
  <si>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</si>
  <si>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</si>
  <si>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</si>
  <si>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</si>
  <si>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</si>
  <si>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</si>
  <si>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</si>
  <si>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</si>
  <si>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</si>
  <si>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</si>
  <si>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</si>
  <si>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</si>
  <si>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</si>
  <si>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</si>
  <si>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</si>
  <si>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</si>
  <si>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</si>
  <si>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</si>
  <si>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</si>
  <si>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</si>
  <si>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</si>
  <si>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</si>
  <si>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</si>
  <si>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</si>
  <si>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</si>
  <si>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</si>
  <si>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</si>
  <si>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</si>
  <si>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</si>
  <si>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</si>
  <si>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</si>
  <si>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</si>
  <si>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</si>
  <si>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</si>
  <si>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</si>
  <si>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</si>
  <si>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</si>
  <si>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</si>
  <si>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</si>
  <si>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</si>
  <si>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</si>
  <si>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</si>
  <si>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</si>
  <si>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</si>
  <si>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</si>
  <si>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</si>
  <si>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</si>
  <si>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</si>
  <si>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</si>
  <si>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</si>
  <si>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</si>
  <si>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</si>
  <si>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</si>
  <si>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</si>
  <si>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</si>
  <si>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</si>
  <si>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</si>
  <si>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</si>
  <si>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</si>
  <si>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</si>
  <si>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</si>
  <si>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</si>
  <si>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</si>
  <si>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</si>
  <si>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</si>
  <si>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</si>
  <si>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</si>
  <si>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</si>
  <si>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</si>
  <si>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</si>
  <si>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</si>
  <si>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</si>
  <si>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</si>
  <si>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</si>
  <si>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</si>
  <si>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</si>
  <si>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</si>
  <si>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</si>
  <si>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</si>
  <si>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</si>
  <si>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</si>
  <si>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</si>
  <si>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</si>
  <si>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</si>
  <si>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</si>
  <si>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</si>
  <si>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</si>
  <si>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</si>
  <si>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</si>
  <si>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</si>
  <si>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</si>
  <si>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</si>
  <si>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</si>
  <si>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</si>
  <si>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</si>
  <si>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</si>
  <si>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</si>
  <si>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</si>
  <si>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</si>
  <si>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</si>
  <si>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</si>
  <si>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</si>
  <si>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</si>
  <si>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</si>
  <si>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</si>
  <si>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</si>
  <si>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</si>
  <si>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</si>
  <si>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</si>
  <si>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</si>
  <si>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</si>
  <si>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</si>
  <si>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</si>
  <si>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</si>
  <si>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</si>
  <si>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</si>
  <si>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</si>
  <si>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</si>
  <si>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</si>
  <si>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</si>
  <si>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</si>
  <si>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</si>
  <si>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</si>
  <si>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</si>
  <si>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</si>
  <si>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</si>
  <si>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</si>
  <si>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</si>
  <si>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</si>
  <si>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</si>
  <si>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</si>
  <si>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</si>
  <si>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</si>
  <si>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</si>
  <si>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</si>
  <si>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</si>
  <si>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</si>
  <si>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</si>
  <si>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</si>
  <si>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</si>
  <si>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</si>
  <si>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</si>
  <si>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</si>
  <si>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</si>
  <si>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</si>
  <si>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</si>
  <si>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</si>
  <si>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</si>
  <si>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</si>
  <si>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</si>
  <si>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</si>
  <si>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</si>
  <si>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</si>
  <si>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</si>
  <si>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</si>
  <si>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</si>
  <si>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</si>
  <si>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</si>
  <si>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</si>
  <si>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</si>
  <si>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</si>
  <si>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</si>
  <si>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</si>
  <si>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</si>
  <si>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</si>
  <si>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</si>
  <si>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</si>
  <si>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</si>
  <si>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</si>
  <si>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</si>
  <si>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</si>
  <si>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</si>
  <si>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</si>
  <si>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</si>
  <si>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</si>
  <si>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</si>
  <si>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</si>
  <si>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</si>
  <si>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</si>
  <si>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</si>
  <si>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</si>
  <si>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</si>
  <si>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</si>
  <si>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</si>
  <si>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</si>
  <si>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</si>
  <si>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</si>
  <si>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</si>
  <si>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</si>
  <si>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</si>
  <si>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</si>
  <si>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</si>
  <si>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</si>
  <si>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</si>
  <si>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</si>
  <si>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</si>
  <si>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</si>
  <si>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</si>
  <si>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</si>
  <si>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</si>
  <si>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</si>
  <si>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</si>
  <si>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</si>
  <si>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</si>
  <si>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</si>
  <si>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</si>
  <si>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</si>
  <si>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</si>
  <si>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</si>
  <si>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</si>
  <si>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</si>
  <si>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</si>
  <si>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</si>
  <si>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</si>
  <si>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</si>
  <si>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</si>
  <si>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</si>
  <si>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</si>
  <si>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</si>
  <si>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</si>
  <si>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</si>
  <si>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</si>
  <si>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</si>
  <si>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</si>
  <si>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</si>
  <si>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</si>
  <si>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</si>
  <si>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</si>
  <si>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</si>
  <si>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</si>
  <si>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</si>
  <si>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</si>
  <si>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</si>
  <si>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</si>
  <si>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</si>
  <si>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</si>
  <si>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</si>
  <si>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</si>
  <si>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</si>
  <si>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</si>
  <si>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</si>
  <si>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</si>
  <si>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</si>
  <si>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</si>
  <si>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</si>
  <si>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</si>
  <si>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</si>
  <si>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</si>
  <si>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</si>
  <si>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</si>
  <si>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</si>
  <si>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</si>
  <si>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</si>
  <si>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</si>
  <si>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</si>
  <si>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</si>
  <si>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</si>
  <si>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</si>
  <si>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</si>
  <si>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</si>
  <si>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</si>
  <si>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</si>
  <si>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</si>
  <si>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</si>
  <si>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</si>
  <si>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</si>
  <si>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</si>
  <si>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</si>
  <si>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</si>
  <si>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</si>
  <si>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</si>
  <si>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</si>
  <si>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</si>
  <si>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</si>
  <si>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</si>
  <si>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</si>
  <si>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</si>
  <si>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</si>
  <si>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</si>
  <si>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</si>
  <si>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</si>
  <si>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</si>
  <si>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</si>
  <si>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</si>
  <si>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</si>
  <si>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</si>
  <si>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</si>
  <si>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</si>
  <si>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</si>
  <si>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</si>
  <si>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</si>
  <si>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</si>
  <si>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</si>
  <si>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</si>
  <si>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</si>
  <si>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</si>
  <si>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</si>
  <si>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</si>
  <si>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</si>
  <si>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</si>
  <si>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</si>
  <si>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</si>
  <si>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</si>
  <si>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</si>
  <si>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</si>
  <si>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</si>
  <si>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</si>
  <si>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</si>
  <si>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</si>
  <si>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</si>
  <si>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</si>
  <si>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</si>
  <si>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</si>
  <si>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</si>
  <si>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</si>
  <si>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</si>
  <si>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</si>
  <si>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</si>
  <si>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</si>
  <si>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</si>
  <si>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</si>
  <si>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</si>
  <si>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</si>
  <si>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</si>
  <si>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</si>
  <si>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</si>
  <si>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</si>
  <si>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</si>
  <si>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</si>
  <si>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</si>
  <si>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</si>
  <si>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</si>
  <si>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</si>
  <si>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</si>
  <si>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</si>
  <si>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</si>
  <si>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</si>
  <si>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</si>
  <si>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</si>
  <si>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</si>
  <si>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</si>
  <si>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</si>
  <si>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</si>
  <si>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</si>
  <si>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</si>
  <si>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</si>
  <si>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</si>
  <si>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</si>
  <si>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</si>
  <si>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</si>
  <si>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</si>
  <si>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</si>
  <si>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</si>
  <si>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</si>
  <si>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</si>
  <si>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</si>
  <si>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</si>
  <si>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</si>
  <si>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</si>
  <si>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</si>
  <si>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</si>
  <si>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</si>
  <si>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</si>
  <si>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</si>
  <si>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</si>
  <si>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</si>
  <si>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</si>
  <si>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</si>
  <si>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</si>
  <si>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</si>
  <si>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</si>
  <si>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</si>
  <si>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</si>
  <si>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</si>
  <si>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</si>
  <si>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</si>
  <si>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</si>
  <si>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</si>
  <si>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</si>
  <si>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</si>
  <si>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</si>
  <si>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</si>
  <si>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</si>
  <si>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</si>
  <si>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</si>
  <si>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</si>
  <si>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</si>
  <si>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</si>
  <si>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</si>
  <si>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</si>
  <si>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</si>
  <si>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</si>
  <si>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</si>
  <si>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</si>
  <si>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</si>
  <si>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</si>
  <si>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</si>
  <si>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</si>
  <si>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</si>
  <si>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</si>
  <si>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</si>
  <si>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</si>
  <si>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</si>
  <si>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</si>
  <si>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</si>
  <si>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</si>
  <si>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</si>
  <si>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</si>
  <si>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</si>
  <si>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</si>
  <si>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</si>
  <si>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</si>
  <si>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</si>
  <si>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</si>
  <si>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</si>
  <si>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</si>
  <si>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</si>
  <si>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</si>
  <si>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</si>
  <si>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</si>
  <si>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</si>
  <si>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</si>
  <si>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</si>
  <si>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</si>
  <si>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</si>
  <si>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</si>
  <si>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</si>
  <si>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</si>
  <si>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</si>
  <si>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</si>
  <si>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</si>
  <si>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</si>
  <si>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</si>
  <si>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</si>
  <si>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</si>
  <si>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</si>
  <si>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</si>
  <si>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</si>
  <si>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</si>
  <si>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</si>
  <si>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</si>
  <si>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</si>
  <si>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</si>
  <si>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</si>
  <si>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</si>
  <si>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</si>
  <si>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</si>
  <si>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</si>
  <si>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</si>
  <si>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</si>
  <si>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</si>
  <si>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</si>
  <si>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</si>
  <si>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</si>
  <si>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</si>
  <si>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</si>
  <si>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</si>
  <si>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</si>
  <si>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</si>
  <si>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</si>
  <si>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</si>
  <si>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</si>
  <si>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</si>
  <si>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</si>
  <si>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</si>
  <si>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</si>
  <si>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</si>
  <si>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</si>
  <si>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</si>
  <si>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</si>
  <si>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</si>
  <si>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</si>
  <si>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</si>
  <si>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</si>
  <si>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</si>
  <si>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</si>
  <si>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</si>
  <si>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</si>
  <si>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</si>
  <si>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</si>
  <si>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</si>
  <si>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</si>
  <si>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</si>
  <si>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</si>
  <si>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</si>
  <si>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</si>
  <si>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</si>
  <si>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</si>
  <si>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</si>
  <si>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</si>
  <si>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</si>
  <si>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</si>
  <si>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</si>
  <si>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</si>
  <si>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</si>
  <si>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</si>
  <si>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</si>
  <si>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</si>
  <si>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</si>
  <si>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</si>
  <si>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</si>
  <si>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</si>
  <si>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</si>
  <si>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</si>
  <si>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</si>
  <si>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</si>
  <si>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</si>
  <si>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</si>
  <si>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</si>
  <si>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</si>
  <si>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</si>
  <si>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</si>
  <si>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</si>
  <si>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</si>
  <si>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</si>
  <si>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</si>
  <si>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</si>
  <si>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</si>
  <si>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</si>
  <si>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</si>
  <si>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</si>
  <si>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</si>
  <si>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</si>
  <si>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</si>
  <si>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</si>
  <si>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</si>
  <si>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</si>
  <si>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</si>
  <si>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</si>
  <si>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</si>
  <si>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</si>
  <si>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</si>
  <si>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</si>
  <si>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</si>
  <si>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</si>
  <si>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</si>
  <si>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</si>
  <si>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</si>
  <si>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</si>
  <si>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</si>
  <si>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</si>
  <si>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</si>
  <si>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</si>
  <si>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</si>
  <si>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</si>
  <si>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</si>
  <si>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</si>
  <si>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</si>
  <si>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</si>
  <si>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</si>
  <si>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</si>
  <si>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</si>
  <si>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</si>
  <si>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</si>
  <si>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</si>
  <si>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</si>
  <si>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</si>
  <si>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</si>
  <si>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</si>
  <si>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</si>
  <si>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</si>
  <si>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</si>
  <si>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</si>
  <si>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</si>
  <si>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</si>
  <si>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</si>
  <si>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</si>
  <si>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</si>
  <si>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</si>
  <si>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</si>
  <si>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</si>
  <si>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</si>
  <si>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</si>
  <si>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</si>
  <si>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</si>
  <si>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</si>
  <si>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</si>
  <si>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</si>
  <si>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</si>
  <si>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</si>
  <si>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</si>
  <si>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</si>
  <si>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</si>
  <si>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</si>
  <si>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</si>
  <si>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</si>
  <si>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</si>
  <si>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</si>
  <si>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</si>
  <si>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</si>
  <si>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</si>
  <si>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</si>
  <si>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</si>
  <si>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</si>
  <si>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</si>
  <si>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</si>
  <si>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</si>
  <si>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</si>
  <si>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</si>
  <si>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</si>
  <si>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</si>
  <si>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</si>
  <si>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</si>
  <si>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</si>
  <si>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</si>
  <si>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</si>
  <si>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</si>
  <si>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</si>
  <si>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</si>
  <si>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</si>
  <si>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</si>
  <si>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</si>
  <si>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</si>
  <si>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</si>
  <si>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</si>
  <si>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</si>
  <si>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</si>
  <si>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</si>
  <si>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</si>
  <si>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</si>
  <si>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</si>
  <si>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</si>
  <si>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</si>
  <si>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</si>
  <si>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</si>
  <si>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</si>
  <si>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</si>
  <si>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</si>
  <si>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</si>
  <si>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</si>
  <si>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</si>
  <si>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</si>
  <si>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</si>
  <si>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</si>
  <si>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</si>
  <si>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</si>
  <si>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</si>
  <si>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</si>
  <si>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</si>
  <si>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</si>
  <si>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</si>
  <si>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</si>
  <si>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</si>
  <si>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</si>
  <si>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</si>
  <si>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</si>
  <si>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</si>
  <si>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</si>
  <si>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</si>
  <si>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</si>
  <si>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</si>
  <si>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</si>
  <si>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</si>
  <si>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</si>
  <si>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</si>
  <si>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</si>
  <si>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</si>
  <si>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</si>
  <si>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</si>
  <si>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</si>
  <si>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</si>
  <si>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</si>
  <si>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</si>
  <si>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</si>
  <si>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</si>
  <si>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</si>
  <si>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</si>
  <si>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</si>
  <si>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</si>
  <si>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</si>
  <si>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</si>
  <si>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</si>
  <si>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</si>
  <si>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</si>
  <si>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</si>
  <si>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</si>
  <si>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</si>
  <si>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</si>
  <si>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</si>
  <si>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</si>
  <si>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</si>
  <si>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</si>
  <si>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</si>
  <si>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</si>
  <si>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</si>
  <si>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</si>
  <si>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</si>
  <si>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</si>
  <si>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</si>
  <si>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</si>
  <si>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</si>
  <si>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</si>
  <si>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</si>
  <si>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</si>
  <si>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</si>
  <si>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</si>
  <si>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</si>
  <si>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</si>
  <si>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</si>
  <si>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</si>
  <si>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</si>
  <si>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</si>
  <si>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</si>
  <si>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</si>
  <si>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</si>
  <si>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</si>
  <si>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</si>
  <si>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</si>
  <si>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</si>
  <si>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</si>
  <si>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</si>
  <si>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</si>
  <si>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</si>
  <si>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</si>
  <si>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</si>
  <si>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</si>
  <si>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</si>
  <si>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</si>
  <si>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</si>
  <si>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</si>
  <si>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</si>
  <si>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</si>
  <si>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</si>
  <si>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</si>
  <si>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</si>
  <si>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</si>
  <si>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</si>
  <si>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</si>
  <si>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</si>
  <si>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</si>
  <si>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</si>
  <si>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</si>
  <si>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</si>
  <si>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</si>
  <si>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</si>
  <si>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</si>
  <si>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</si>
  <si>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</si>
  <si>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</si>
  <si>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</si>
  <si>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</si>
  <si>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</si>
  <si>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</si>
  <si>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</si>
  <si>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</si>
  <si>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</si>
  <si>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</si>
  <si>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</si>
  <si>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</si>
  <si>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</si>
  <si>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</si>
  <si>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</si>
  <si>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</si>
  <si>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</si>
  <si>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</si>
  <si>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</si>
  <si>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</si>
  <si>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</si>
  <si>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</si>
  <si>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</si>
  <si>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</si>
  <si>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</si>
  <si>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</si>
  <si>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</si>
  <si>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</si>
  <si>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</si>
  <si>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</si>
  <si>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</si>
  <si>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</si>
  <si>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</si>
  <si>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</si>
  <si>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</si>
  <si>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</si>
  <si>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</si>
  <si>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</si>
  <si>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</si>
  <si>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</si>
  <si>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</si>
  <si>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</si>
  <si>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</si>
  <si>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</si>
  <si>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</si>
  <si>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</si>
  <si>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</si>
  <si>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</si>
  <si>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</si>
  <si>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</si>
  <si>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</si>
  <si>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</si>
  <si>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</si>
  <si>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</si>
  <si>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</si>
  <si>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</si>
  <si>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</si>
  <si>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</si>
  <si>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</si>
  <si>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</si>
  <si>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</si>
  <si>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</si>
  <si>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</si>
  <si>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</si>
  <si>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</si>
  <si>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</si>
  <si>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</si>
  <si>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</si>
  <si>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</si>
  <si>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</si>
  <si>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</si>
  <si>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</si>
  <si>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</si>
  <si>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</si>
  <si>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</si>
  <si>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</si>
  <si>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</si>
  <si>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</si>
  <si>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</si>
  <si>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</si>
  <si>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</si>
  <si>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</si>
  <si>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</si>
  <si>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</si>
  <si>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</si>
  <si>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</si>
  <si>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</si>
  <si>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</si>
  <si>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</si>
  <si>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</si>
  <si>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</si>
  <si>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</si>
  <si>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</si>
  <si>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</si>
  <si>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</si>
  <si>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</si>
  <si>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</si>
  <si>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</si>
  <si>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</si>
  <si>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</si>
  <si>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</si>
  <si>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</si>
  <si>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</si>
  <si>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</si>
  <si>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</si>
  <si>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</si>
  <si>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</si>
  <si>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</si>
  <si>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</si>
  <si>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</si>
  <si>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</si>
  <si>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</si>
  <si>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</si>
  <si>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</si>
  <si>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</si>
  <si>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</si>
  <si>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</si>
  <si>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</si>
  <si>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</si>
  <si>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</si>
  <si>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</si>
  <si>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</si>
  <si>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</si>
  <si>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</si>
  <si>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</si>
  <si>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</si>
  <si>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</si>
  <si>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</si>
  <si>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</si>
  <si>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</si>
  <si>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</si>
  <si>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</si>
  <si>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</si>
  <si>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</si>
  <si>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</si>
  <si>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</si>
  <si>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</si>
  <si>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</si>
  <si>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</si>
  <si>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</si>
  <si>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</si>
  <si>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</si>
  <si>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</si>
  <si>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</si>
  <si>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</si>
  <si>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</si>
  <si>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</si>
  <si>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</si>
  <si>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</si>
  <si>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</si>
  <si>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</si>
  <si>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</si>
  <si>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</si>
  <si>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</si>
  <si>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</si>
  <si>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</si>
  <si>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</si>
  <si>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</si>
  <si>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</si>
  <si>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</si>
  <si>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</si>
  <si>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</si>
  <si>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</si>
  <si>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</si>
  <si>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</si>
  <si>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</si>
  <si>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</si>
  <si>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</si>
  <si>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</si>
  <si>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</si>
  <si>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</si>
  <si>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</si>
  <si>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</si>
  <si>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</si>
  <si>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</si>
  <si>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</si>
  <si>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</si>
  <si>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</si>
  <si>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</si>
  <si>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</si>
  <si>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</si>
  <si>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</si>
  <si>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</si>
  <si>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</si>
  <si>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</si>
  <si>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</si>
  <si>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</si>
  <si>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</si>
  <si>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</si>
  <si>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</si>
  <si>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</si>
  <si>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</si>
  <si>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</si>
  <si>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</si>
  <si>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</si>
  <si>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</si>
  <si>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</si>
  <si>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</si>
  <si>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</si>
  <si>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</si>
  <si>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</si>
  <si>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</si>
  <si>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</si>
  <si>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</si>
  <si>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</si>
  <si>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</si>
  <si>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</si>
  <si>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</si>
  <si>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</si>
  <si>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</si>
  <si>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</si>
  <si>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</si>
  <si>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</si>
  <si>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</si>
  <si>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</si>
  <si>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</si>
  <si>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</si>
  <si>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</si>
  <si>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</si>
  <si>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</si>
  <si>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</si>
  <si>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</si>
  <si>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</si>
  <si>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</si>
  <si>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</si>
  <si>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</si>
  <si>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</si>
  <si>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</si>
  <si>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</si>
  <si>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</si>
  <si>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</si>
  <si>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</si>
  <si>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</si>
  <si>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</si>
  <si>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</si>
  <si>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</si>
  <si>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</si>
  <si>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</si>
  <si>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</si>
  <si>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</si>
  <si>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</si>
  <si>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</si>
  <si>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</si>
  <si>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</si>
  <si>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</si>
  <si>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</si>
  <si>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</si>
  <si>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</si>
  <si>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</si>
  <si>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</si>
  <si>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</si>
  <si>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</si>
  <si>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</si>
  <si>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</si>
  <si>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</si>
  <si>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</si>
  <si>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</si>
  <si>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</si>
  <si>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</si>
  <si>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</si>
  <si>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</si>
  <si>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</si>
  <si>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</si>
  <si>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</si>
  <si>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</si>
  <si>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</si>
  <si>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</si>
  <si>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</si>
  <si>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</si>
  <si>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</si>
  <si>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</si>
  <si>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</si>
  <si>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</si>
  <si>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</si>
  <si>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</si>
  <si>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</si>
  <si>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</si>
  <si>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</si>
  <si>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</si>
  <si>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</si>
  <si>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</si>
  <si>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</si>
  <si>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</si>
  <si>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</si>
  <si>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</si>
  <si>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</si>
  <si>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</si>
  <si>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</si>
  <si>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</si>
  <si>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</si>
  <si>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</si>
  <si>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</si>
  <si>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</si>
  <si>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</si>
  <si>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</si>
  <si>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</si>
  <si>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</si>
  <si>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</si>
  <si>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</si>
  <si>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</si>
  <si>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</si>
  <si>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</si>
  <si>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</si>
  <si>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</si>
  <si>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</si>
  <si>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</si>
  <si>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</si>
  <si>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</si>
  <si>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</si>
  <si>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</si>
  <si>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</si>
  <si>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</si>
  <si>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</si>
  <si>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</si>
  <si>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</si>
  <si>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</si>
  <si>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</si>
  <si>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</si>
  <si>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</si>
  <si>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</si>
  <si>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</si>
  <si>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</si>
  <si>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</si>
  <si>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</si>
  <si>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</si>
  <si>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</si>
  <si>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</si>
  <si>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</si>
  <si>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</si>
  <si>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</si>
  <si>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</si>
  <si>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</si>
  <si>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</si>
  <si>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</si>
  <si>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</si>
  <si>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</si>
  <si>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</si>
  <si>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</si>
  <si>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</si>
  <si>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</si>
  <si>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</si>
  <si>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</si>
  <si>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</si>
  <si>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</si>
  <si>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</si>
  <si>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</si>
  <si>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</si>
  <si>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</si>
  <si>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</si>
  <si>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</si>
  <si>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</si>
  <si>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</si>
  <si>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</si>
  <si>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</si>
  <si>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</si>
  <si>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</si>
  <si>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</si>
  <si>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</si>
  <si>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</si>
  <si>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</si>
  <si>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</si>
  <si>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</si>
  <si>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</si>
  <si>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</si>
  <si>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</si>
  <si>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</si>
  <si>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</si>
  <si>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</si>
  <si>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</si>
  <si>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</si>
  <si>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</si>
  <si>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</si>
  <si>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</si>
  <si>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</si>
  <si>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</si>
  <si>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</si>
  <si>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</si>
  <si>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</si>
  <si>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</si>
  <si>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</si>
  <si>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</si>
  <si>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</si>
  <si>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</si>
  <si>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</si>
  <si>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</si>
  <si>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</si>
  <si>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</si>
  <si>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</si>
  <si>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</si>
  <si>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</si>
  <si>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</si>
  <si>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</si>
  <si>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</si>
  <si>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</si>
  <si>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</si>
  <si>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</si>
  <si>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</si>
  <si>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</si>
  <si>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</si>
  <si>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</si>
  <si>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</si>
  <si>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</si>
  <si>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</si>
  <si>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</si>
  <si>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</si>
  <si>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</si>
  <si>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</si>
  <si>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</si>
  <si>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</si>
  <si>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</si>
  <si>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</si>
  <si>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</si>
  <si>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</si>
  <si>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</si>
  <si>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</si>
  <si>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</si>
  <si>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</si>
  <si>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</si>
  <si>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</si>
  <si>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</si>
  <si>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</si>
  <si>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</si>
  <si>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</si>
  <si>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</si>
  <si>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</si>
  <si>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</si>
  <si>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</si>
  <si>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</si>
  <si>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</si>
  <si>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</si>
  <si>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</si>
  <si>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</si>
  <si>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</si>
  <si>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</si>
  <si>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</si>
  <si>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</si>
  <si>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</si>
  <si>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</si>
  <si>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</si>
  <si>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</si>
  <si>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</si>
  <si>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</si>
  <si>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</si>
  <si>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</si>
  <si>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</si>
  <si>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</si>
  <si>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</si>
  <si>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</si>
  <si>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</si>
  <si>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</si>
  <si>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</si>
  <si>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</si>
  <si>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</si>
  <si>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</si>
  <si>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</si>
  <si>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</si>
  <si>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</si>
  <si>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</si>
  <si>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</si>
  <si>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</si>
  <si>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</si>
  <si>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</si>
  <si>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</si>
  <si>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</si>
  <si>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</si>
  <si>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</si>
  <si>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</si>
  <si>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</si>
  <si>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</si>
  <si>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</si>
  <si>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</si>
  <si>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</si>
  <si>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</si>
  <si>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</si>
  <si>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</si>
  <si>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</si>
  <si>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</si>
  <si>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</si>
  <si>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</si>
  <si>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</si>
  <si>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</si>
  <si>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</si>
  <si>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</si>
  <si>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</si>
  <si>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</si>
  <si>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</si>
  <si>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</si>
  <si>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</si>
  <si>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</si>
  <si>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</si>
  <si>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</si>
  <si>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</si>
  <si>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</si>
  <si>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</si>
  <si>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</si>
  <si>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</si>
  <si>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</si>
  <si>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</si>
  <si>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</si>
  <si>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</si>
  <si>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</si>
  <si>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</si>
  <si>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</si>
  <si>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</si>
  <si>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</si>
  <si>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</si>
  <si>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</si>
  <si>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</si>
  <si>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</si>
  <si>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</si>
  <si>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</si>
  <si>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</si>
  <si>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</si>
  <si>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</si>
  <si>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</si>
  <si>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</si>
  <si>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</si>
  <si>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</si>
  <si>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</si>
  <si>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</si>
  <si>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</si>
  <si>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</si>
  <si>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</si>
  <si>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</si>
  <si>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</si>
  <si>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</si>
  <si>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</si>
  <si>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</si>
  <si>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</si>
  <si>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</si>
  <si>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</si>
  <si>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</si>
  <si>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</si>
  <si>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</si>
  <si>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</si>
  <si>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</si>
  <si>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</si>
  <si>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</si>
  <si>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</si>
  <si>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</si>
  <si>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</si>
  <si>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</si>
  <si>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</si>
  <si>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</si>
  <si>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</si>
  <si>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</si>
  <si>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</si>
  <si>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</si>
  <si>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</si>
  <si>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</si>
  <si>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</si>
  <si>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</si>
  <si>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</si>
  <si>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</si>
  <si>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</si>
  <si>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</si>
  <si>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</si>
  <si>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</si>
  <si>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</si>
  <si>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</si>
  <si>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</si>
  <si>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</si>
  <si>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</si>
  <si>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</si>
  <si>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</si>
  <si>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</si>
  <si>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</si>
  <si>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</si>
  <si>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</si>
  <si>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</si>
  <si>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</si>
  <si>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</si>
  <si>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</si>
  <si>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</si>
  <si>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</si>
  <si>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</si>
  <si>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</si>
  <si>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</si>
  <si>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</si>
  <si>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</si>
  <si>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</si>
  <si>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</si>
  <si>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</si>
  <si>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</si>
  <si>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</si>
  <si>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</si>
  <si>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</si>
  <si>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</si>
  <si>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</si>
  <si>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</si>
  <si>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</si>
  <si>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</si>
  <si>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</si>
  <si>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</si>
  <si>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</si>
  <si>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</si>
  <si>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</si>
  <si>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</si>
  <si>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</si>
  <si>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</si>
  <si>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</si>
  <si>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</si>
  <si>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</si>
  <si>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</si>
  <si>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</si>
  <si>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</si>
  <si>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</si>
  <si>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</si>
  <si>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</si>
  <si>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</si>
  <si>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</si>
  <si>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</si>
  <si>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</si>
  <si>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</si>
  <si>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</si>
  <si>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</si>
  <si>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</si>
  <si>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</si>
  <si>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</si>
  <si>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</si>
  <si>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</si>
  <si>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</si>
  <si>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</si>
  <si>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</si>
  <si>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</si>
  <si>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</si>
  <si>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</si>
  <si>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</si>
  <si>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</si>
  <si>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</si>
  <si>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</si>
  <si>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</si>
  <si>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</si>
  <si>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</si>
  <si>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</si>
  <si>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</si>
  <si>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</si>
  <si>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</si>
  <si>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</si>
  <si>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</si>
  <si>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</si>
  <si>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</si>
  <si>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</si>
  <si>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</si>
  <si>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</si>
  <si>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</si>
  <si>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</si>
  <si>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</si>
  <si>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</si>
  <si>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</si>
  <si>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</si>
  <si>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</si>
  <si>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</si>
  <si>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</si>
  <si>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</si>
  <si>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</si>
  <si>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</si>
  <si>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</si>
  <si>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</si>
  <si>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</si>
  <si>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</si>
  <si>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</si>
  <si>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</si>
  <si>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</si>
  <si>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</si>
  <si>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</si>
  <si>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</si>
  <si>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</si>
  <si>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</si>
  <si>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</si>
  <si>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</si>
  <si>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</si>
  <si>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</si>
  <si>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</si>
  <si>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</si>
  <si>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</si>
  <si>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</si>
  <si>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</si>
  <si>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</si>
  <si>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</si>
  <si>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</si>
  <si>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</si>
  <si>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</si>
  <si>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</si>
  <si>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</si>
  <si>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</si>
  <si>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</si>
  <si>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</si>
  <si>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</si>
  <si>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</si>
  <si>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</si>
  <si>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</si>
  <si>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</si>
  <si>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</si>
  <si>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</si>
  <si>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</si>
  <si>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</si>
  <si>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</si>
  <si>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</si>
  <si>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</si>
  <si>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</si>
  <si>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</si>
  <si>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</si>
  <si>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</si>
  <si>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</si>
  <si>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</si>
  <si>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</si>
  <si>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</si>
  <si>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</si>
  <si>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</si>
  <si>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</si>
  <si>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</si>
  <si>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</si>
  <si>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</si>
  <si>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</si>
  <si>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</si>
  <si>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</si>
  <si>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</si>
  <si>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</si>
  <si>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</si>
  <si>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</si>
  <si>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</si>
  <si>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</si>
  <si>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</si>
  <si>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</si>
  <si>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</si>
  <si>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</si>
  <si>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</si>
  <si>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</si>
  <si>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</si>
  <si>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</si>
  <si>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</si>
  <si>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</si>
  <si>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</si>
  <si>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</si>
  <si>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</si>
  <si>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</si>
  <si>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</si>
  <si>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</si>
  <si>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</si>
  <si>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</si>
  <si>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</si>
  <si>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</si>
  <si>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</si>
  <si>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</si>
  <si>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</si>
  <si>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</si>
  <si>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</si>
  <si>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</si>
  <si>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</si>
  <si>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</si>
  <si>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</si>
  <si>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</si>
  <si>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</si>
  <si>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</si>
  <si>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</si>
  <si>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</si>
  <si>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</si>
  <si>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</si>
  <si>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</si>
  <si>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</si>
  <si>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</si>
  <si>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</si>
  <si>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</si>
  <si>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</si>
  <si>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</si>
  <si>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</si>
  <si>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</si>
  <si>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</si>
  <si>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</si>
  <si>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</si>
  <si>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</si>
  <si>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</si>
  <si>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</si>
  <si>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</si>
  <si>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</si>
  <si>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</si>
  <si>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</si>
  <si>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</si>
  <si>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</si>
  <si>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</si>
  <si>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</si>
  <si>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</si>
  <si>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</si>
  <si>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</si>
  <si>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</si>
  <si>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</si>
  <si>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</si>
  <si>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</si>
  <si>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</si>
  <si>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</si>
  <si>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</si>
  <si>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</si>
  <si>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</si>
  <si>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</si>
  <si>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</si>
  <si>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</si>
  <si>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</si>
  <si>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</si>
  <si>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</si>
  <si>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</si>
  <si>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</si>
  <si>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</si>
  <si>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</si>
  <si>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</si>
  <si>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</si>
  <si>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</si>
  <si>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</si>
  <si>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</si>
  <si>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</si>
  <si>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</si>
  <si>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</si>
  <si>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</si>
  <si>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</si>
  <si>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</si>
  <si>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</si>
  <si>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</si>
  <si>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</si>
  <si>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</si>
  <si>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</si>
  <si>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</si>
  <si>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</si>
  <si>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</si>
  <si>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</si>
  <si>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</si>
  <si>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</si>
  <si>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</si>
  <si>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</si>
  <si>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</si>
  <si>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</si>
  <si>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</si>
  <si>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</si>
  <si>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</si>
  <si>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</si>
  <si>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</si>
  <si>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</si>
  <si>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</si>
  <si>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</si>
  <si>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</si>
  <si>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</si>
  <si>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</si>
  <si>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</si>
  <si>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</si>
  <si>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</si>
  <si>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</si>
  <si>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</si>
  <si>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</si>
  <si>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</si>
  <si>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</si>
  <si>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</si>
  <si>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</si>
  <si>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</si>
  <si>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</si>
  <si>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</si>
  <si>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</si>
  <si>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</si>
  <si>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</si>
  <si>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</si>
  <si>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</si>
  <si>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</si>
  <si>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</si>
  <si>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</si>
  <si>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</si>
  <si>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</si>
  <si>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</si>
  <si>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</si>
  <si>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</si>
  <si>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</si>
  <si>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</si>
  <si>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</si>
  <si>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</si>
  <si>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</si>
  <si>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</si>
  <si>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</si>
  <si>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</si>
  <si>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</si>
  <si>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</si>
  <si>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</si>
  <si>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</si>
  <si>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</si>
  <si>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</si>
  <si>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</si>
  <si>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</si>
  <si>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</si>
  <si>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</si>
  <si>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</si>
  <si>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</si>
  <si>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</si>
  <si>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</si>
  <si>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</si>
  <si>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</si>
  <si>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</si>
  <si>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</si>
  <si>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</si>
  <si>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</si>
  <si>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</si>
  <si>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</si>
  <si>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</si>
  <si>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</si>
  <si>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</si>
  <si>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</si>
  <si>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</si>
  <si>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</si>
  <si>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</si>
  <si>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</si>
  <si>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</si>
  <si>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</si>
  <si>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</si>
  <si>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</si>
  <si>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</si>
  <si>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</si>
  <si>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</si>
  <si>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</si>
  <si>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</si>
  <si>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</si>
  <si>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</si>
  <si>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</si>
  <si>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</si>
  <si>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</si>
  <si>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</si>
  <si>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</si>
  <si>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</si>
  <si>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</si>
  <si>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</si>
  <si>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</si>
  <si>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</si>
  <si>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</si>
  <si>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</si>
  <si>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</si>
  <si>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</si>
  <si>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</si>
  <si>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</si>
  <si>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</si>
  <si>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</si>
  <si>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</si>
  <si>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</si>
  <si>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</si>
  <si>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</si>
  <si>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</si>
  <si>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</si>
  <si>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</si>
  <si>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</si>
  <si>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</si>
  <si>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</si>
  <si>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</si>
  <si>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</si>
  <si>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</si>
  <si>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</si>
  <si>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</si>
  <si>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</si>
  <si>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</si>
  <si>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</si>
  <si>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</si>
  <si>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</si>
  <si>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</si>
  <si>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</si>
  <si>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</si>
  <si>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</si>
  <si>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</si>
  <si>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</si>
  <si>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</si>
  <si>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</si>
  <si>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</si>
  <si>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</si>
  <si>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</si>
  <si>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</si>
  <si>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</si>
  <si>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</si>
  <si>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</si>
  <si>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</si>
  <si>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</si>
  <si>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</si>
  <si>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</si>
  <si>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</si>
  <si>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</si>
  <si>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</si>
  <si>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</si>
  <si>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</si>
  <si>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</si>
  <si>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</si>
  <si>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</si>
  <si>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</si>
  <si>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</si>
  <si>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</si>
  <si>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</si>
  <si>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</si>
  <si>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</si>
  <si>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</si>
  <si>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</si>
  <si>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</si>
  <si>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</si>
  <si>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</si>
  <si>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</si>
  <si>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</si>
  <si>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</si>
  <si>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</si>
  <si>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</si>
  <si>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</si>
  <si>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</si>
  <si>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</si>
  <si>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</si>
  <si>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</si>
  <si>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</si>
  <si>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</si>
  <si>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</si>
  <si>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</si>
  <si>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</si>
  <si>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</si>
  <si>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</si>
  <si>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</si>
  <si>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</si>
  <si>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</si>
  <si>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</si>
  <si>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</si>
  <si>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</si>
  <si>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</si>
  <si>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</si>
  <si>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</si>
  <si>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</si>
  <si>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</si>
  <si>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</si>
  <si>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</si>
  <si>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</si>
  <si>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</si>
  <si>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</si>
  <si>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</si>
  <si>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</si>
  <si>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</si>
  <si>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</si>
  <si>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</si>
  <si>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</si>
  <si>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</si>
  <si>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</si>
  <si>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</si>
  <si>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</si>
  <si>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</si>
  <si>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</si>
  <si>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</si>
  <si>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</si>
  <si>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</si>
  <si>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</si>
  <si>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</si>
  <si>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</si>
  <si>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</si>
  <si>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</si>
  <si>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</si>
  <si>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</si>
  <si>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</si>
  <si>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</si>
  <si>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</si>
  <si>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</si>
  <si>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</si>
  <si>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</si>
  <si>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</si>
  <si>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</si>
  <si>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</si>
  <si>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</si>
  <si>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</si>
  <si>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</si>
  <si>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</si>
  <si>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</si>
  <si>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</si>
  <si>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</si>
  <si>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</si>
  <si>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</si>
  <si>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</si>
  <si>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</si>
  <si>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</si>
  <si>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</si>
  <si>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</si>
  <si>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</si>
  <si>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</si>
  <si>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</si>
  <si>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</si>
  <si>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</si>
  <si>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</si>
  <si>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</si>
  <si>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</si>
  <si>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</si>
  <si>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</si>
  <si>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</si>
  <si>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</si>
  <si>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</si>
  <si>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</si>
  <si>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</si>
  <si>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</si>
  <si>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</si>
  <si>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</si>
  <si>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</si>
  <si>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</si>
  <si>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</si>
  <si>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</si>
  <si>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</si>
  <si>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</si>
  <si>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</si>
  <si>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</si>
  <si>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</si>
  <si>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</si>
  <si>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</si>
  <si>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</si>
  <si>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</si>
  <si>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</si>
  <si>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</si>
  <si>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</si>
  <si>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</si>
  <si>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</si>
  <si>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</si>
  <si>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</si>
  <si>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</si>
  <si>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</si>
  <si>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</si>
  <si>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</si>
  <si>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</si>
  <si>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</si>
  <si>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</si>
  <si>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</si>
  <si>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</si>
  <si>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</si>
  <si>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</si>
  <si>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</si>
  <si>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</si>
  <si>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</si>
  <si>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</si>
  <si>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</si>
  <si>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</si>
  <si>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</si>
  <si>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</si>
  <si>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</si>
  <si>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</si>
  <si>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</si>
  <si>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</si>
  <si>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</si>
  <si>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</si>
  <si>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</si>
  <si>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</si>
  <si>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</si>
  <si>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</si>
  <si>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</si>
  <si>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</si>
  <si>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</si>
  <si>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</si>
  <si>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</si>
  <si>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</si>
  <si>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</si>
  <si>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</si>
  <si>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</si>
  <si>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</si>
  <si>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</si>
  <si>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</si>
  <si>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</si>
  <si>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</si>
  <si>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</si>
  <si>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</si>
  <si>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</si>
  <si>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</si>
  <si>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</si>
  <si>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</si>
  <si>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</si>
  <si>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</si>
  <si>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</si>
  <si>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</si>
  <si>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</si>
  <si>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</si>
  <si>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</si>
  <si>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</si>
  <si>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</si>
  <si>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</si>
  <si>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</si>
  <si>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</si>
  <si>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</si>
  <si>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</si>
  <si>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</si>
  <si>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</si>
  <si>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</si>
  <si>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</si>
  <si>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</si>
  <si>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</si>
  <si>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</si>
  <si>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</si>
  <si>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</si>
  <si>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</si>
  <si>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</si>
  <si>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</si>
  <si>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</si>
  <si>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</si>
  <si>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</si>
  <si>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</si>
  <si>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</si>
  <si>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</si>
  <si>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</si>
  <si>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</si>
  <si>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</si>
  <si>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</si>
  <si>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</si>
  <si>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</si>
  <si>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</si>
  <si>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</si>
  <si>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</si>
  <si>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</si>
  <si>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</si>
  <si>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</si>
  <si>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</si>
  <si>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</si>
  <si>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</si>
  <si>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</si>
  <si>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</si>
  <si>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</si>
  <si>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</si>
  <si>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</si>
  <si>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</si>
  <si>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</si>
  <si>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</si>
  <si>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</si>
  <si>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</si>
  <si>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</si>
  <si>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</si>
  <si>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</si>
  <si>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</si>
  <si>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</si>
  <si>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</si>
  <si>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</si>
  <si>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</si>
  <si>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</si>
  <si>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</si>
  <si>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</si>
  <si>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</si>
  <si>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</si>
  <si>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</si>
  <si>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</si>
  <si>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</si>
  <si>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</si>
  <si>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</si>
  <si>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</si>
  <si>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</si>
  <si>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</si>
  <si>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</si>
  <si>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</si>
  <si>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</si>
  <si>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</si>
  <si>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</si>
  <si>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</si>
  <si>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</si>
  <si>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</si>
  <si>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</si>
  <si>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</si>
  <si>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</si>
  <si>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</si>
  <si>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</si>
  <si>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</si>
  <si>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</si>
  <si>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</si>
  <si>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</si>
  <si>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</si>
  <si>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</si>
  <si>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</si>
  <si>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</si>
  <si>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</si>
  <si>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</si>
  <si>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</si>
  <si>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</si>
  <si>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</si>
  <si>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</si>
  <si>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</si>
  <si>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</si>
  <si>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</si>
  <si>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</si>
  <si>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</si>
  <si>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</si>
  <si>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</si>
  <si>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</si>
  <si>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</si>
  <si>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</si>
  <si>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</si>
  <si>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</si>
  <si>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</si>
  <si>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</si>
  <si>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</si>
  <si>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</si>
  <si>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</si>
  <si>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</si>
  <si>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</si>
  <si>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</si>
  <si>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</si>
  <si>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</si>
  <si>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</si>
  <si>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</si>
  <si>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</si>
  <si>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</si>
  <si>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</si>
  <si>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</si>
  <si>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</si>
  <si>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</si>
  <si>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</si>
  <si>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</si>
  <si>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</si>
  <si>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</si>
  <si>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</si>
  <si>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</si>
  <si>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</si>
  <si>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</si>
  <si>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</si>
  <si>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</si>
  <si>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</si>
  <si>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</si>
  <si>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</si>
  <si>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</si>
  <si>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</si>
  <si>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</si>
  <si>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</si>
  <si>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</si>
  <si>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</si>
  <si>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</si>
  <si>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</si>
  <si>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</si>
  <si>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</si>
  <si>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</si>
  <si>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</si>
  <si>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</si>
  <si>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</si>
  <si>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</si>
  <si>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</si>
  <si>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</si>
  <si>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</si>
  <si>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</si>
  <si>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</si>
  <si>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</si>
  <si>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</si>
  <si>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</si>
  <si>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</si>
  <si>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</si>
  <si>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</si>
  <si>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</si>
  <si>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</si>
  <si>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</si>
  <si>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</si>
  <si>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</si>
  <si>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</si>
  <si>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</si>
  <si>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</si>
  <si>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</si>
  <si>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</si>
  <si>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</si>
  <si>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</si>
  <si>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</si>
  <si>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</si>
  <si>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</si>
  <si>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</si>
  <si>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</si>
  <si>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</si>
  <si>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</si>
  <si>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</si>
  <si>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</si>
  <si>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</si>
  <si>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</si>
  <si>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</si>
  <si>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</si>
  <si>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</si>
  <si>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</si>
  <si>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</si>
  <si>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</si>
  <si>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</si>
  <si>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</si>
  <si>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</si>
  <si>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</si>
  <si>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</si>
  <si>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</si>
  <si>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</si>
  <si>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</si>
  <si>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</si>
  <si>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</si>
  <si>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</si>
  <si>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</si>
  <si>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</si>
  <si>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</si>
  <si>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</si>
  <si>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</si>
  <si>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</si>
  <si>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</si>
  <si>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</si>
  <si>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</si>
  <si>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</si>
  <si>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</si>
  <si>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</si>
  <si>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</si>
  <si>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</si>
  <si>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</si>
  <si>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</si>
  <si>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</si>
  <si>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</si>
  <si>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</si>
  <si>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</si>
  <si>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</si>
  <si>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</si>
  <si>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</si>
  <si>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</si>
  <si>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</si>
  <si>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</si>
  <si>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</si>
  <si>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</si>
  <si>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</si>
  <si>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</si>
  <si>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</si>
  <si>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</si>
  <si>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</si>
  <si>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</si>
  <si>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</si>
  <si>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</si>
  <si>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</si>
  <si>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</si>
  <si>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</si>
  <si>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</si>
  <si>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</si>
  <si>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</si>
  <si>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</si>
  <si>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</si>
  <si>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</si>
  <si>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</si>
  <si>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</si>
  <si>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</si>
  <si>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</si>
  <si>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</si>
  <si>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</si>
  <si>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</si>
  <si>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</si>
  <si>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</si>
  <si>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</si>
  <si>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</si>
  <si>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</si>
  <si>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</si>
  <si>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</si>
  <si>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</si>
  <si>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</si>
  <si>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</si>
  <si>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</si>
  <si>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</si>
  <si>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</si>
  <si>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</si>
  <si>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</si>
  <si>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</si>
  <si>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</si>
  <si>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</si>
  <si>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</si>
  <si>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</si>
  <si>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</si>
  <si>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</si>
  <si>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</si>
  <si>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</si>
  <si>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</si>
  <si>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</si>
  <si>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</si>
  <si>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</si>
  <si>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</si>
  <si>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</si>
  <si>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</si>
  <si>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</si>
  <si>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</si>
  <si>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</si>
  <si>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</si>
  <si>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</si>
  <si>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</si>
  <si>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</si>
  <si>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</si>
  <si>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</si>
  <si>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</si>
  <si>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</si>
  <si>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</si>
  <si>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</si>
  <si>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</si>
  <si>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</si>
  <si>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</si>
  <si>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</si>
  <si>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</si>
  <si>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</si>
  <si>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</si>
  <si>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</si>
  <si>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</si>
  <si>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</si>
  <si>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</si>
  <si>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</si>
  <si>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</si>
  <si>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</si>
  <si>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</si>
  <si>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</si>
  <si>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</si>
  <si>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</si>
  <si>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</si>
  <si>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</si>
  <si>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</si>
  <si>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</si>
  <si>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</si>
  <si>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</si>
  <si>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</si>
  <si>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</si>
  <si>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</si>
  <si>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</si>
  <si>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</si>
  <si>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</si>
  <si>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</si>
  <si>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</si>
  <si>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</si>
  <si>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</si>
  <si>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</si>
  <si>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</si>
  <si>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</si>
  <si>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</si>
  <si>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</si>
  <si>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</si>
  <si>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</si>
  <si>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</si>
  <si>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</si>
  <si>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</si>
  <si>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</si>
  <si>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</si>
  <si>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</si>
  <si>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</si>
  <si>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</si>
  <si>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</si>
  <si>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</si>
  <si>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</si>
  <si>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</si>
  <si>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</si>
  <si>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</si>
  <si>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</si>
  <si>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</si>
  <si>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</si>
  <si>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</si>
  <si>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</si>
  <si>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</si>
  <si>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</si>
  <si>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</si>
  <si>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</si>
  <si>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</si>
  <si>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</si>
  <si>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</si>
  <si>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</si>
  <si>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</si>
  <si>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</si>
  <si>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</si>
  <si>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</si>
  <si>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</si>
  <si>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</si>
  <si>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</si>
  <si>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</si>
  <si>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</si>
  <si>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</si>
  <si>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</si>
  <si>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</si>
  <si>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</si>
  <si>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</si>
  <si>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</si>
  <si>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</si>
  <si>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</si>
  <si>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</si>
  <si>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</si>
  <si>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</si>
  <si>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</si>
  <si>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</si>
  <si>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</si>
  <si>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</si>
  <si>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</si>
  <si>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</si>
  <si>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</si>
  <si>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</si>
  <si>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</si>
  <si>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</si>
  <si>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</si>
  <si>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</si>
  <si>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</si>
  <si>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</si>
  <si>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</si>
  <si>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</si>
  <si>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</si>
  <si>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</si>
  <si>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</si>
  <si>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</si>
  <si>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</si>
  <si>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</si>
  <si>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</si>
  <si>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</si>
  <si>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</si>
  <si>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</si>
  <si>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</si>
  <si>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</si>
  <si>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</si>
  <si>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</si>
  <si>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</si>
  <si>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</si>
  <si>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</si>
  <si>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</si>
  <si>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</si>
  <si>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</si>
  <si>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</si>
  <si>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</si>
  <si>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</si>
  <si>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</si>
  <si>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</si>
  <si>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</si>
  <si>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</si>
  <si>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</si>
  <si>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</si>
  <si>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</si>
  <si>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</si>
  <si>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</si>
  <si>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</si>
  <si>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</si>
  <si>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</si>
  <si>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</si>
  <si>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</si>
  <si>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</si>
  <si>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</si>
  <si>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</si>
  <si>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</si>
  <si>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</si>
  <si>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</si>
  <si>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</si>
  <si>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</si>
  <si>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</si>
  <si>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</si>
  <si>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</si>
  <si>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</si>
  <si>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</si>
  <si>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</si>
  <si>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</si>
  <si>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</si>
  <si>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</si>
  <si>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</si>
  <si>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</si>
  <si>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</si>
  <si>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</si>
  <si>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</si>
  <si>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</si>
  <si>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</si>
  <si>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</si>
  <si>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</si>
  <si>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</si>
  <si>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</si>
  <si>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</si>
  <si>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</si>
  <si>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</si>
  <si>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</si>
  <si>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</si>
  <si>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</si>
  <si>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</si>
  <si>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</si>
  <si>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</si>
  <si>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</si>
  <si>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</si>
  <si>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</si>
  <si>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</si>
  <si>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</si>
  <si>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</si>
  <si>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</si>
  <si>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</si>
  <si>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</si>
  <si>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</si>
  <si>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</si>
  <si>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</si>
  <si>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</si>
  <si>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</si>
  <si>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</si>
  <si>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</si>
  <si>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</si>
  <si>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</si>
  <si>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</si>
  <si>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</si>
  <si>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</si>
  <si>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</si>
  <si>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</si>
  <si>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</si>
  <si>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</si>
  <si>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</si>
  <si>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</si>
  <si>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</si>
  <si>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</si>
  <si>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</si>
  <si>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</si>
  <si>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</si>
  <si>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</si>
  <si>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</si>
  <si>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</si>
  <si>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</si>
  <si>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</si>
  <si>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</si>
  <si>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</si>
  <si>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</si>
  <si>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</si>
  <si>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</si>
  <si>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</si>
  <si>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</si>
  <si>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</si>
  <si>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</si>
  <si>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</si>
  <si>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</si>
  <si>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</si>
  <si>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</si>
  <si>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</si>
  <si>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</si>
  <si>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</si>
  <si>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</si>
  <si>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</si>
  <si>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</si>
  <si>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</si>
  <si>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</si>
  <si>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</si>
  <si>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</si>
  <si>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</si>
  <si>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</si>
  <si>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</si>
  <si>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</si>
  <si>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</si>
  <si>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</si>
  <si>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</si>
  <si>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</si>
  <si>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</si>
  <si>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</si>
  <si>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</si>
  <si>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</si>
  <si>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</si>
  <si>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</si>
  <si>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</si>
  <si>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</si>
  <si>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</si>
  <si>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</si>
  <si>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</si>
  <si>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</si>
  <si>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</si>
  <si>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</si>
  <si>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</si>
  <si>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</si>
  <si>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</si>
  <si>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</si>
  <si>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</si>
  <si>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</si>
  <si>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</si>
  <si>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</si>
  <si>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</si>
  <si>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</si>
  <si>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</si>
  <si>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</si>
  <si>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</si>
  <si>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</si>
  <si>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</si>
  <si>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</si>
  <si>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</si>
  <si>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</si>
  <si>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</si>
  <si>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</si>
  <si>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</si>
  <si>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</si>
  <si>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</si>
  <si>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</si>
  <si>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</si>
  <si>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</si>
  <si>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</si>
  <si>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</si>
  <si>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</si>
  <si>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</si>
  <si>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</si>
  <si>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</si>
  <si>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</si>
  <si>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</si>
  <si>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</si>
  <si>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</si>
  <si>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</si>
  <si>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</si>
  <si>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</si>
  <si>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</si>
  <si>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</si>
  <si>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</si>
  <si>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</si>
  <si>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</si>
  <si>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</si>
  <si>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</si>
  <si>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</si>
  <si>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</si>
  <si>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</si>
  <si>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</si>
  <si>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</si>
  <si>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</si>
  <si>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</si>
  <si>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</si>
  <si>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</si>
  <si>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</si>
  <si>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</si>
  <si>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</si>
  <si>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</si>
  <si>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</si>
  <si>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</si>
  <si>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</si>
  <si>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</si>
  <si>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</si>
  <si>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</si>
  <si>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</si>
  <si>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</si>
  <si>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</si>
  <si>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</si>
  <si>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</si>
  <si>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</si>
  <si>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</si>
  <si>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</si>
  <si>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</si>
  <si>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</si>
  <si>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</si>
  <si>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</si>
  <si>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</si>
  <si>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</si>
  <si>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</si>
  <si>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</si>
  <si>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</si>
  <si>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</si>
  <si>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</si>
  <si>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</si>
  <si>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</si>
  <si>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</si>
  <si>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</si>
  <si>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</si>
  <si>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</si>
  <si>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</si>
  <si>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</si>
  <si>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</si>
  <si>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</si>
  <si>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</si>
  <si>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</si>
  <si>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</si>
  <si>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</si>
  <si>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</si>
  <si>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</si>
  <si>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</si>
  <si>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</si>
  <si>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</si>
  <si>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</si>
  <si>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</si>
  <si>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</si>
  <si>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</si>
  <si>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</si>
  <si>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</si>
  <si>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</si>
  <si>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</si>
  <si>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</si>
  <si>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</si>
  <si>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</si>
  <si>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</si>
  <si>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</si>
  <si>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</si>
  <si>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</si>
  <si>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</si>
  <si>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</si>
  <si>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</si>
  <si>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</si>
  <si>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</si>
  <si>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</si>
  <si>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</si>
  <si>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</si>
  <si>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</si>
  <si>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</si>
  <si>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</si>
  <si>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</si>
  <si>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</si>
  <si>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</si>
  <si>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</si>
  <si>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</si>
  <si>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</si>
  <si>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</si>
  <si>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</si>
  <si>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</si>
  <si>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</si>
  <si>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</si>
  <si>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</si>
  <si>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</si>
  <si>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</si>
  <si>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</si>
  <si>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</si>
  <si>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</si>
  <si>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</si>
  <si>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</si>
  <si>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</si>
  <si>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</si>
  <si>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</si>
  <si>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</si>
  <si>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</si>
  <si>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</si>
  <si>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</si>
  <si>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</si>
  <si>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</si>
  <si>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</si>
  <si>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</si>
  <si>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</si>
  <si>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</si>
  <si>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</si>
  <si>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</si>
  <si>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</si>
  <si>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</si>
  <si>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</si>
  <si>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</si>
  <si>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</si>
  <si>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</si>
  <si>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</si>
  <si>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</si>
  <si>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</si>
  <si>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</si>
  <si>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</si>
  <si>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</si>
  <si>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</si>
  <si>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</si>
  <si>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</si>
  <si>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</si>
  <si>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</si>
  <si>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</si>
  <si>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</si>
  <si>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</si>
  <si>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</si>
  <si>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</si>
  <si>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</si>
  <si>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</si>
  <si>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</si>
  <si>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</si>
  <si>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</si>
  <si>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</si>
  <si>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</si>
  <si>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</si>
  <si>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</si>
  <si>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</si>
  <si>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</si>
  <si>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</si>
  <si>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</si>
  <si>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</si>
  <si>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</si>
  <si>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</si>
  <si>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</si>
  <si>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</si>
  <si>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</si>
  <si>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</si>
  <si>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</si>
  <si>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</si>
  <si>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</si>
  <si>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</si>
  <si>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</si>
  <si>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</si>
  <si>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</si>
  <si>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</si>
  <si>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</si>
  <si>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</si>
  <si>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</si>
  <si>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</si>
  <si>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</si>
  <si>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</si>
  <si>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</si>
  <si>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</si>
  <si>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</si>
  <si>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</si>
  <si>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</si>
  <si>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</si>
  <si>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</si>
  <si>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</si>
  <si>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</si>
  <si>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</si>
  <si>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</si>
  <si>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</si>
  <si>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</si>
  <si>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</si>
  <si>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</si>
  <si>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</si>
  <si>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</si>
  <si>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</si>
  <si>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</si>
  <si>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</si>
  <si>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</si>
  <si>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</si>
  <si>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</si>
  <si>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</si>
  <si>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</si>
  <si>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</si>
  <si>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</si>
  <si>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</si>
  <si>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</si>
  <si>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</si>
  <si>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</si>
  <si>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</si>
  <si>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</si>
  <si>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</si>
  <si>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</si>
  <si>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</si>
  <si>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</si>
  <si>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</si>
  <si>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</si>
  <si>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</si>
  <si>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</si>
  <si>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</si>
  <si>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</si>
  <si>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</si>
  <si>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</si>
  <si>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</si>
  <si>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</si>
  <si>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</si>
  <si>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</si>
  <si>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</si>
  <si>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</si>
  <si>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</si>
  <si>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</si>
  <si>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</si>
  <si>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</si>
  <si>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</si>
  <si>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</si>
  <si>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</si>
  <si>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</si>
  <si>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</si>
  <si>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</si>
  <si>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</si>
  <si>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</si>
  <si>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</si>
  <si>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</si>
  <si>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</si>
  <si>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</si>
  <si>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</si>
  <si>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</si>
  <si>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</si>
  <si>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</si>
  <si>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</si>
  <si>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</si>
  <si>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</si>
  <si>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</si>
  <si>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</si>
  <si>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</si>
  <si>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</si>
  <si>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</si>
  <si>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</si>
  <si>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</si>
  <si>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</si>
  <si>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</si>
  <si>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</si>
  <si>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</si>
  <si>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</si>
  <si>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</si>
  <si>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</si>
  <si>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</si>
  <si>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</si>
  <si>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</si>
  <si>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</si>
  <si>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</si>
  <si>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</si>
  <si>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</si>
  <si>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</si>
  <si>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</si>
  <si>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</si>
  <si>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</si>
  <si>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</si>
  <si>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</si>
  <si>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</si>
  <si>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</si>
  <si>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</si>
  <si>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</si>
  <si>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</si>
  <si>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</si>
  <si>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</si>
  <si>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</si>
  <si>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</si>
  <si>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</si>
  <si>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</si>
  <si>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</si>
  <si>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</si>
  <si>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</si>
  <si>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</si>
  <si>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</si>
  <si>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</si>
  <si>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</si>
  <si>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</si>
  <si>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</si>
  <si>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</si>
  <si>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</si>
  <si>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</si>
  <si>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</si>
  <si>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</si>
  <si>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</si>
  <si>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</si>
  <si>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</si>
  <si>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</si>
  <si>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</si>
  <si>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</si>
  <si>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</si>
  <si>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</si>
  <si>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</si>
  <si>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</si>
  <si>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</si>
  <si>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</si>
  <si>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</si>
  <si>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</si>
  <si>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</si>
  <si>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</si>
  <si>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</si>
  <si>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</si>
  <si>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</si>
  <si>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</si>
  <si>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</si>
  <si>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</si>
  <si>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</si>
  <si>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</si>
  <si>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</si>
  <si>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</si>
  <si>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</si>
  <si>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</si>
  <si>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</si>
  <si>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</si>
  <si>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</si>
  <si>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</si>
  <si>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</si>
  <si>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</si>
  <si>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</si>
  <si>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</si>
  <si>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</si>
  <si>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</si>
  <si>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</si>
  <si>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</si>
  <si>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</si>
  <si>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</si>
  <si>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</si>
  <si>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</si>
  <si>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</si>
  <si>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</si>
  <si>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</si>
  <si>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</si>
  <si>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</si>
  <si>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</si>
  <si>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</si>
  <si>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</si>
  <si>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</si>
  <si>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</si>
  <si>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</si>
  <si>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</si>
  <si>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</si>
  <si>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</si>
  <si>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</si>
  <si>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</si>
  <si>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</si>
  <si>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</si>
  <si>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</si>
  <si>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</si>
  <si>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</si>
  <si>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</si>
  <si>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</si>
  <si>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</si>
  <si>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</si>
  <si>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</si>
  <si>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</si>
  <si>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</si>
  <si>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</si>
  <si>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</si>
  <si>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</si>
  <si>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</si>
  <si>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</si>
  <si>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</si>
  <si>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</si>
  <si>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</si>
  <si>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</si>
  <si>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</si>
  <si>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</si>
  <si>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</si>
  <si>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</si>
  <si>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</si>
  <si>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</si>
  <si>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</si>
  <si>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</si>
  <si>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</si>
  <si>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</si>
  <si>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</si>
  <si>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</si>
  <si>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</si>
  <si>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</si>
  <si>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</si>
  <si>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</si>
  <si>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</si>
  <si>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</si>
  <si>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</si>
  <si>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</si>
  <si>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</si>
  <si>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</si>
  <si>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</si>
  <si>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</si>
  <si>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</si>
  <si>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</si>
  <si>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</si>
  <si>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</si>
  <si>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</si>
  <si>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</si>
  <si>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</si>
  <si>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</si>
  <si>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</si>
  <si>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</si>
  <si>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</si>
  <si>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</si>
  <si>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</si>
  <si>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</si>
  <si>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</si>
  <si>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</si>
  <si>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</si>
  <si>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</si>
  <si>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</si>
  <si>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</si>
  <si>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</si>
  <si>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</si>
  <si>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</si>
  <si>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</si>
  <si>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</si>
  <si>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</si>
  <si>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</si>
  <si>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</si>
  <si>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</si>
  <si>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</si>
  <si>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</si>
  <si>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</si>
  <si>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</si>
  <si>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</si>
  <si>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</si>
  <si>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</si>
  <si>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</si>
  <si>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</si>
  <si>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</si>
  <si>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</si>
  <si>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</si>
  <si>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</si>
  <si>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</si>
  <si>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</si>
  <si>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</si>
  <si>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</si>
  <si>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</si>
  <si>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</si>
  <si>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</si>
  <si>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</si>
  <si>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</si>
  <si>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</si>
  <si>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</si>
  <si>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</si>
  <si>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</si>
  <si>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</si>
  <si>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</si>
  <si>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</si>
  <si>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</si>
  <si>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</si>
  <si>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</si>
  <si>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</si>
  <si>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</si>
  <si>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</si>
  <si>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</si>
  <si>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</si>
  <si>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</si>
  <si>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</si>
  <si>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</si>
  <si>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</si>
  <si>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</si>
  <si>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</si>
  <si>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</si>
  <si>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</si>
  <si>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</si>
  <si>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</si>
  <si>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</si>
  <si>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</si>
  <si>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</si>
  <si>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</si>
  <si>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</si>
  <si>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</si>
  <si>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</si>
  <si>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</si>
  <si>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</si>
  <si>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</si>
  <si>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</si>
  <si>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</si>
  <si>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</si>
  <si>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</si>
  <si>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</si>
  <si>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</si>
  <si>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</si>
  <si>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</si>
  <si>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</si>
  <si>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</si>
  <si>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</si>
  <si>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</si>
  <si>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</si>
  <si>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</si>
  <si>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</si>
  <si>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</si>
  <si>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</si>
  <si>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</si>
  <si>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</si>
  <si>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</si>
  <si>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</si>
  <si>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</si>
  <si>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</si>
  <si>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</si>
  <si>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</si>
  <si>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</si>
  <si>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</si>
  <si>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</si>
  <si>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</si>
  <si>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</si>
  <si>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</si>
  <si>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</si>
  <si>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</si>
  <si>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</si>
  <si>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</si>
  <si>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</si>
  <si>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</si>
  <si>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</si>
  <si>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</si>
  <si>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</si>
  <si>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</si>
  <si>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</si>
  <si>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</si>
  <si>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</si>
  <si>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</si>
  <si>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</si>
  <si>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</si>
  <si>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</si>
  <si>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</si>
  <si>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</si>
  <si>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</si>
  <si>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</si>
  <si>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</si>
  <si>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</si>
  <si>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</si>
  <si>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</si>
  <si>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</si>
  <si>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</si>
  <si>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</si>
  <si>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</si>
  <si>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</si>
  <si>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</si>
  <si>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</si>
  <si>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</si>
  <si>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</si>
  <si>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</si>
  <si>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</si>
  <si>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</si>
  <si>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</si>
  <si>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</si>
  <si>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</si>
  <si>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</si>
  <si>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</si>
  <si>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</si>
  <si>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</si>
  <si>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</si>
  <si>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</si>
  <si>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</si>
  <si>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</si>
  <si>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</si>
  <si>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</si>
  <si>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</si>
  <si>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</si>
  <si>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</si>
  <si>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</si>
  <si>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</si>
  <si>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</si>
  <si>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</si>
  <si>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</si>
  <si>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</si>
  <si>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</si>
  <si>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</si>
  <si>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</si>
  <si>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</si>
  <si>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</si>
  <si>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</si>
  <si>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</si>
  <si>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</si>
  <si>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</si>
  <si>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</si>
  <si>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</si>
  <si>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</si>
  <si>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</si>
  <si>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</si>
  <si>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</si>
  <si>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</si>
  <si>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</si>
  <si>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</si>
  <si>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</si>
  <si>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</si>
  <si>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</si>
  <si>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</si>
  <si>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</si>
  <si>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</si>
  <si>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</si>
  <si>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</si>
  <si>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</si>
  <si>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</si>
  <si>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</si>
  <si>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</si>
  <si>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</si>
  <si>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</si>
  <si>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</si>
  <si>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</si>
  <si>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</si>
  <si>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</si>
  <si>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</si>
  <si>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</si>
  <si>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</si>
  <si>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</si>
  <si>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</si>
  <si>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</si>
  <si>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</si>
  <si>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</si>
  <si>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</si>
  <si>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</si>
  <si>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</si>
  <si>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</si>
  <si>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</si>
  <si>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</si>
  <si>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</si>
  <si>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</si>
  <si>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</si>
  <si>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</si>
  <si>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</si>
  <si>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</si>
  <si>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</si>
  <si>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</si>
  <si>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</si>
  <si>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</si>
  <si>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</si>
  <si>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</si>
  <si>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</si>
  <si>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</si>
  <si>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</si>
  <si>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</si>
  <si>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</si>
  <si>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</si>
  <si>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</si>
  <si>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</si>
  <si>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</si>
  <si>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</si>
  <si>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</si>
  <si>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</si>
  <si>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</si>
  <si>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</si>
  <si>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</si>
  <si>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</si>
  <si>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</si>
  <si>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</si>
  <si>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</si>
  <si>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</si>
  <si>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</si>
  <si>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</si>
  <si>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</si>
  <si>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</si>
  <si>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</si>
  <si>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</si>
  <si>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</si>
  <si>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</si>
  <si>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</si>
  <si>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</si>
  <si>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</si>
  <si>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</si>
  <si>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</si>
  <si>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</si>
  <si>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</si>
  <si>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</si>
  <si>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</si>
  <si>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</si>
  <si>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</si>
  <si>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</si>
  <si>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</si>
  <si>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</si>
  <si>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</si>
  <si>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</si>
  <si>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</si>
  <si>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</si>
  <si>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</si>
  <si>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</si>
  <si>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</si>
  <si>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</si>
  <si>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</si>
  <si>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</si>
  <si>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</si>
  <si>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</si>
  <si>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</si>
  <si>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</si>
  <si>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</si>
  <si>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</si>
  <si>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</si>
  <si>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</si>
  <si>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</si>
  <si>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</si>
  <si>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</si>
  <si>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</si>
  <si>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</si>
  <si>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</si>
  <si>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</si>
  <si>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</si>
  <si>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</si>
  <si>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</si>
  <si>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</si>
  <si>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</si>
  <si>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</si>
  <si>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</si>
  <si>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</si>
  <si>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</si>
  <si>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</si>
  <si>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</si>
  <si>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</si>
  <si>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</si>
  <si>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</si>
  <si>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</si>
  <si>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</si>
  <si>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</si>
  <si>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</si>
  <si>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</si>
  <si>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</si>
  <si>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</si>
  <si>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</si>
  <si>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</si>
  <si>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</si>
  <si>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</si>
  <si>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</si>
  <si>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</si>
  <si>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</si>
  <si>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</si>
  <si>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</si>
  <si>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</si>
  <si>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</si>
  <si>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</si>
  <si>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</si>
  <si>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</si>
  <si>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</si>
  <si>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</si>
  <si>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</si>
  <si>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</si>
  <si>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</si>
  <si>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</si>
  <si>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</si>
  <si>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</si>
  <si>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</si>
  <si>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</si>
  <si>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</si>
  <si>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</si>
  <si>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</si>
  <si>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</si>
  <si>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</si>
  <si>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</si>
  <si>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</si>
  <si>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</si>
  <si>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</si>
  <si>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</si>
  <si>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</si>
  <si>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</si>
  <si>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</si>
  <si>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</si>
  <si>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</si>
  <si>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</si>
  <si>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</si>
  <si>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</si>
  <si>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</si>
  <si>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</si>
  <si>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</si>
  <si>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</si>
  <si>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</si>
  <si>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</si>
  <si>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</si>
  <si>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</si>
  <si>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</si>
  <si>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</si>
  <si>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</si>
  <si>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</si>
  <si>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</si>
  <si>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</si>
  <si>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</si>
  <si>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</si>
  <si>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</si>
  <si>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</si>
  <si>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</si>
  <si>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</si>
  <si>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</si>
  <si>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</si>
  <si>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</si>
  <si>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</si>
  <si>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</si>
  <si>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</si>
  <si>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</si>
  <si>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</si>
  <si>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</si>
  <si>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</si>
  <si>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</si>
  <si>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</si>
  <si>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</si>
  <si>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</si>
  <si>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</si>
  <si>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</si>
  <si>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</si>
  <si>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</si>
  <si>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</si>
  <si>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</si>
  <si>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</si>
  <si>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</si>
  <si>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</si>
  <si>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</si>
  <si>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</si>
  <si>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</si>
  <si>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</si>
  <si>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</si>
  <si>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</si>
  <si>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</si>
  <si>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</si>
  <si>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</si>
  <si>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</si>
  <si>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</si>
  <si>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</si>
  <si>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</si>
  <si>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</si>
  <si>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</si>
  <si>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</si>
  <si>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</si>
  <si>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</si>
  <si>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</si>
  <si>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</si>
  <si>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</si>
  <si>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</si>
  <si>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</si>
  <si>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</si>
  <si>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</si>
  <si>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</si>
  <si>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</si>
  <si>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</si>
  <si>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</si>
  <si>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</si>
  <si>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</si>
  <si>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</si>
  <si>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</si>
  <si>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</si>
  <si>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</si>
  <si>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</si>
  <si>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</si>
  <si>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</si>
  <si>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</si>
  <si>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</si>
  <si>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</si>
  <si>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</si>
  <si>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</si>
  <si>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</si>
  <si>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</si>
  <si>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</si>
  <si>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</si>
  <si>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</si>
  <si>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</si>
  <si>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</si>
  <si>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</si>
  <si>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</si>
  <si>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</si>
  <si>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</si>
  <si>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</si>
  <si>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</si>
  <si>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</si>
  <si>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</si>
  <si>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</si>
  <si>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</si>
  <si>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</si>
  <si>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</si>
  <si>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</si>
  <si>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</si>
  <si>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</si>
  <si>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</si>
  <si>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</si>
  <si>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</si>
  <si>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</si>
  <si>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</si>
  <si>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</si>
  <si>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</si>
  <si>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</si>
  <si>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</si>
  <si>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</si>
  <si>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</si>
  <si>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</si>
  <si>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</si>
  <si>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</si>
  <si>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</si>
  <si>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</si>
  <si>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</si>
  <si>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</si>
  <si>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</si>
  <si>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</si>
  <si>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</si>
  <si>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</si>
  <si>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</si>
  <si>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</si>
  <si>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</si>
  <si>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</si>
  <si>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</si>
  <si>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</si>
  <si>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</si>
  <si>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</si>
  <si>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</si>
  <si>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</si>
  <si>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</si>
  <si>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</si>
  <si>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</si>
  <si>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</si>
  <si>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</si>
  <si>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</si>
  <si>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</si>
  <si>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</si>
  <si>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</si>
  <si>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</si>
  <si>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</si>
  <si>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</si>
  <si>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</si>
  <si>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</si>
  <si>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</si>
  <si>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</si>
  <si>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</si>
  <si>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</si>
  <si>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</si>
  <si>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</si>
  <si>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</si>
  <si>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</si>
  <si>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</si>
  <si>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</si>
  <si>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</si>
  <si>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</si>
  <si>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</si>
  <si>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</si>
  <si>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</si>
  <si>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</si>
  <si>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</si>
  <si>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</si>
  <si>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</si>
  <si>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</si>
  <si>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</si>
  <si>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</si>
  <si>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</si>
  <si>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</si>
  <si>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</si>
  <si>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</si>
  <si>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</si>
  <si>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</si>
  <si>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</si>
  <si>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</si>
  <si>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</si>
  <si>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</si>
  <si>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</si>
  <si>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</si>
  <si>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</si>
  <si>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</si>
  <si>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</si>
  <si>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</si>
  <si>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</si>
  <si>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</si>
  <si>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</si>
  <si>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</si>
  <si>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</si>
  <si>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</si>
  <si>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</si>
  <si>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</si>
  <si>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</si>
  <si>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</si>
  <si>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</si>
  <si>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</si>
  <si>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</si>
  <si>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</si>
  <si>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</si>
  <si>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</si>
  <si>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</si>
  <si>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</si>
  <si>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</si>
  <si>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</si>
  <si>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</si>
  <si>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</si>
  <si>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</si>
  <si>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</si>
  <si>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</si>
  <si>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</si>
  <si>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</si>
  <si>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</si>
  <si>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</si>
  <si>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</si>
  <si>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</si>
  <si>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</si>
  <si>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</si>
  <si>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</si>
  <si>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</si>
  <si>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</si>
  <si>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</si>
  <si>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</si>
  <si>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</si>
  <si>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</si>
  <si>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</si>
  <si>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</si>
  <si>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</si>
  <si>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</si>
  <si>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</si>
  <si>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</si>
  <si>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</si>
  <si>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</si>
  <si>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</si>
  <si>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</si>
  <si>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</si>
  <si>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</si>
  <si>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</si>
  <si>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</si>
  <si>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</si>
  <si>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</si>
  <si>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</si>
  <si>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</si>
  <si>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</si>
  <si>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</si>
  <si>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</si>
  <si>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</si>
  <si>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</si>
  <si>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</si>
  <si>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</si>
  <si>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</si>
  <si>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</si>
  <si>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</si>
  <si>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</si>
  <si>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</si>
  <si>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</si>
  <si>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</si>
  <si>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</si>
  <si>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</si>
  <si>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</si>
  <si>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</si>
  <si>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</si>
  <si>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</si>
  <si>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</si>
  <si>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</si>
  <si>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</si>
  <si>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</si>
  <si>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</si>
  <si>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</si>
  <si>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</si>
  <si>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</si>
  <si>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</si>
  <si>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</si>
  <si>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</si>
  <si>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</si>
  <si>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</si>
  <si>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</si>
  <si>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</si>
  <si>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</si>
  <si>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</si>
  <si>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</si>
  <si>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</si>
  <si>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</si>
  <si>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</si>
  <si>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</si>
  <si>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</si>
  <si>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</si>
  <si>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</si>
  <si>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</si>
  <si>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</si>
  <si>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</si>
  <si>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</si>
  <si>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</si>
  <si>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</si>
  <si>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</si>
  <si>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</si>
  <si>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</si>
  <si>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</si>
  <si>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</si>
  <si>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</si>
  <si>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</si>
  <si>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</si>
  <si>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</si>
  <si>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</si>
  <si>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</si>
  <si>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</si>
  <si>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</si>
  <si>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</si>
  <si>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</si>
  <si>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</si>
  <si>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</si>
  <si>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</si>
  <si>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</si>
  <si>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</si>
  <si>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</si>
  <si>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</si>
  <si>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</si>
  <si>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</si>
  <si>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</si>
  <si>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</si>
  <si>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</si>
  <si>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</si>
  <si>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</si>
  <si>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</si>
  <si>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</si>
  <si>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</si>
  <si>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</si>
  <si>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</si>
  <si>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</si>
  <si>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</si>
  <si>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</si>
  <si>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</si>
  <si>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</si>
  <si>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</si>
  <si>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</si>
  <si>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</si>
  <si>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</si>
  <si>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</si>
  <si>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</si>
  <si>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</si>
  <si>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</si>
  <si>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</si>
  <si>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</si>
  <si>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</si>
  <si>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</si>
  <si>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</si>
  <si>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</si>
  <si>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</si>
  <si>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</si>
  <si>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</si>
  <si>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</si>
  <si>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</si>
  <si>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</si>
  <si>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</si>
  <si>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</si>
  <si>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</si>
  <si>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</si>
  <si>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</si>
  <si>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</si>
  <si>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</si>
  <si>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</si>
  <si>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</si>
  <si>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</si>
  <si>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</si>
  <si>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</si>
  <si>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</si>
  <si>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</si>
  <si>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</si>
  <si>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</si>
  <si>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</si>
  <si>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</si>
  <si>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</si>
  <si>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</si>
  <si>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</si>
  <si>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</si>
  <si>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</si>
  <si>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</si>
  <si>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</si>
  <si>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</si>
  <si>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</si>
  <si>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</si>
  <si>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</si>
  <si>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</si>
  <si>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</si>
  <si>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</si>
  <si>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</si>
  <si>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</si>
  <si>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</si>
  <si>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</si>
  <si>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</si>
  <si>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</si>
  <si>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</si>
  <si>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</si>
  <si>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</si>
  <si>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</si>
  <si>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</si>
  <si>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</si>
  <si>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</si>
  <si>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</si>
  <si>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</si>
  <si>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</si>
  <si>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</si>
  <si>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</si>
  <si>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</si>
  <si>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</si>
  <si>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</si>
  <si>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</si>
  <si>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</si>
  <si>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</si>
  <si>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</si>
  <si>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</si>
  <si>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</si>
  <si>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</si>
  <si>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</si>
  <si>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</si>
  <si>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</si>
  <si>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</si>
  <si>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</si>
  <si>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</si>
  <si>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</si>
  <si>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</si>
  <si>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</si>
  <si>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</si>
  <si>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</si>
  <si>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</si>
  <si>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</si>
  <si>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</si>
  <si>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</si>
  <si>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</si>
  <si>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</si>
  <si>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</si>
  <si>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</si>
  <si>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</si>
  <si>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</si>
  <si>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</si>
  <si>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</si>
  <si>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</si>
  <si>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</si>
  <si>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</si>
  <si>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</si>
  <si>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</si>
  <si>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</si>
  <si>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</si>
  <si>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</si>
  <si>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</si>
  <si>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</si>
  <si>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</si>
  <si>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</si>
  <si>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</si>
  <si>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</si>
  <si>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</si>
  <si>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</si>
  <si>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</si>
  <si>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</si>
  <si>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</si>
  <si>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</si>
  <si>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</si>
  <si>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</si>
  <si>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</si>
  <si>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</si>
  <si>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</si>
  <si>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</si>
  <si>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</si>
  <si>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</si>
  <si>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</si>
  <si>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</si>
  <si>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</si>
  <si>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</si>
  <si>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</si>
  <si>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</si>
  <si>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</si>
  <si>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</si>
  <si>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</si>
  <si>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</si>
  <si>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</si>
  <si>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</si>
  <si>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</si>
  <si>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</si>
  <si>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</si>
  <si>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</si>
  <si>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</si>
  <si>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</si>
  <si>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</si>
  <si>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</si>
  <si>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</si>
  <si>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</si>
  <si>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</si>
  <si>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</si>
  <si>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</si>
  <si>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</si>
  <si>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</si>
  <si>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</si>
  <si>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</si>
  <si>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</si>
  <si>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</si>
  <si>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</si>
  <si>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</si>
  <si>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</si>
  <si>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</si>
  <si>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</si>
  <si>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</si>
  <si>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</si>
  <si>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</si>
  <si>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</si>
  <si>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</si>
  <si>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</si>
  <si>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</si>
  <si>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</si>
  <si>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</si>
  <si>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</si>
  <si>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</si>
  <si>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</si>
  <si>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</si>
  <si>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</si>
  <si>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</si>
  <si>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</si>
  <si>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</si>
  <si>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</si>
  <si>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</si>
  <si>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</si>
  <si>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</si>
  <si>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</si>
  <si>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</si>
  <si>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</si>
  <si>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</si>
  <si>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</si>
  <si>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</si>
  <si>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</si>
  <si>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</si>
  <si>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</si>
  <si>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</si>
  <si>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</si>
  <si>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</si>
  <si>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</si>
  <si>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</si>
  <si>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</si>
  <si>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</si>
  <si>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</si>
  <si>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</si>
  <si>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</si>
  <si>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</si>
  <si>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</si>
  <si>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</si>
  <si>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</si>
  <si>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</si>
  <si>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</si>
  <si>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</si>
  <si>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</si>
  <si>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</si>
  <si>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</si>
  <si>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</si>
  <si>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</si>
  <si>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</si>
  <si>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</si>
  <si>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</si>
  <si>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</si>
  <si>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</si>
  <si>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</si>
  <si>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</si>
  <si>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</si>
  <si>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</si>
  <si>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</si>
  <si>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</si>
  <si>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</si>
  <si>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</si>
  <si>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</si>
  <si>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</si>
  <si>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</si>
  <si>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</si>
  <si>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</si>
  <si>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</si>
  <si>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</si>
  <si>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</si>
  <si>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</si>
  <si>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</si>
  <si>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</si>
  <si>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</si>
  <si>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</si>
  <si>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</si>
  <si>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</si>
  <si>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</si>
  <si>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</si>
  <si>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</si>
  <si>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</si>
  <si>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</si>
  <si>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</si>
  <si>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</si>
  <si>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</si>
  <si>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</si>
  <si>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</si>
  <si>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</si>
  <si>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</si>
  <si>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</si>
  <si>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</si>
  <si>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</si>
  <si>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</si>
  <si>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</si>
  <si>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</si>
  <si>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</si>
  <si>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</si>
  <si>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</si>
  <si>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</si>
  <si>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</si>
  <si>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</si>
  <si>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</si>
  <si>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</si>
  <si>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</si>
  <si>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</si>
  <si>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</si>
  <si>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</si>
  <si>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</si>
  <si>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</si>
  <si>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</si>
  <si>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</si>
  <si>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</si>
  <si>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</si>
  <si>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</si>
  <si>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</si>
  <si>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</si>
  <si>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</si>
  <si>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</si>
  <si>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</si>
  <si>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</si>
  <si>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</si>
  <si>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</si>
  <si>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</si>
  <si>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</si>
  <si>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</si>
  <si>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</si>
  <si>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</si>
  <si>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</si>
  <si>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</si>
  <si>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</si>
  <si>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</si>
  <si>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</si>
  <si>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</si>
  <si>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</si>
  <si>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</si>
  <si>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</si>
  <si>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</si>
  <si>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</si>
  <si>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</si>
  <si>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</si>
  <si>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</si>
  <si>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</si>
  <si>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</si>
  <si>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</si>
  <si>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</si>
  <si>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</si>
  <si>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</si>
  <si>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</si>
  <si>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</si>
  <si>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</si>
  <si>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</si>
  <si>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</si>
  <si>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</si>
  <si>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</si>
  <si>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</si>
  <si>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</si>
  <si>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</si>
  <si>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</si>
  <si>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</si>
  <si>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</si>
  <si>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</si>
  <si>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</si>
  <si>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</si>
  <si>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</si>
  <si>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</si>
  <si>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</si>
  <si>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</si>
  <si>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</si>
  <si>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</si>
  <si>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</si>
  <si>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</si>
  <si>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</si>
  <si>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</si>
  <si>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</si>
  <si>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</si>
  <si>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</si>
  <si>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</si>
  <si>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</si>
  <si>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</si>
  <si>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</si>
  <si>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</si>
  <si>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</si>
  <si>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</si>
  <si>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</si>
  <si>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</si>
  <si>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</si>
  <si>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</si>
  <si>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</si>
  <si>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</si>
  <si>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</si>
  <si>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</si>
  <si>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</si>
  <si>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</si>
  <si>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</si>
  <si>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</si>
  <si>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</si>
  <si>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</si>
  <si>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</si>
  <si>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</si>
  <si>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</si>
  <si>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</si>
  <si>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</si>
  <si>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</si>
  <si>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</si>
  <si>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</si>
  <si>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</si>
  <si>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</si>
  <si>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</si>
  <si>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</si>
  <si>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</si>
  <si>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</si>
  <si>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</si>
  <si>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</si>
  <si>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</si>
  <si>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</si>
  <si>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</si>
  <si>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</si>
  <si>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</si>
  <si>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</si>
  <si>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</si>
  <si>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</si>
  <si>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</si>
  <si>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</si>
  <si>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</si>
  <si>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</si>
  <si>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</si>
  <si>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</si>
  <si>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</si>
  <si>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</si>
  <si>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</si>
  <si>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</si>
  <si>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</si>
  <si>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</si>
  <si>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</si>
  <si>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</si>
  <si>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</si>
  <si>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</si>
  <si>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</si>
  <si>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</si>
  <si>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</si>
  <si>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</si>
  <si>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</si>
  <si>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</si>
  <si>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</si>
  <si>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</si>
  <si>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</si>
  <si>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</si>
  <si>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</si>
  <si>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</si>
  <si>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</si>
  <si>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</si>
  <si>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</si>
  <si>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</si>
  <si>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</si>
  <si>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</si>
  <si>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</si>
  <si>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</si>
  <si>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</si>
  <si>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</si>
  <si>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</si>
  <si>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</si>
  <si>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</si>
  <si>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</si>
  <si>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</si>
  <si>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</si>
  <si>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</si>
  <si>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</si>
  <si>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</si>
  <si>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</si>
  <si>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</si>
  <si>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</si>
  <si>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</si>
  <si>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</si>
  <si>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</si>
  <si>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</si>
  <si>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</si>
  <si>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</si>
  <si>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</si>
  <si>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</si>
  <si>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</si>
  <si>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</si>
  <si>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</si>
  <si>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</si>
  <si>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</si>
  <si>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</si>
  <si>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</si>
  <si>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</si>
  <si>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</si>
  <si>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</si>
  <si>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</si>
  <si>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</si>
  <si>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</si>
  <si>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</si>
  <si>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</si>
  <si>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</si>
  <si>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</si>
  <si>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</si>
  <si>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</si>
  <si>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</si>
  <si>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</si>
  <si>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</si>
  <si>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</si>
  <si>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</si>
  <si>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</si>
  <si>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</si>
  <si>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</si>
  <si>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</si>
  <si>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</si>
  <si>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</si>
  <si>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</si>
  <si>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</si>
  <si>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</si>
  <si>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</si>
  <si>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</si>
  <si>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</si>
  <si>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</si>
  <si>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</si>
  <si>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</si>
  <si>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</si>
  <si>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</si>
  <si>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</si>
  <si>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</si>
  <si>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</si>
  <si>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</si>
  <si>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</si>
  <si>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</si>
  <si>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</si>
  <si>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</si>
  <si>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</si>
  <si>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</si>
  <si>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</si>
  <si>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</si>
  <si>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</si>
  <si>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</si>
  <si>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</si>
  <si>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</si>
  <si>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</si>
  <si>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</si>
  <si>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</si>
  <si>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</si>
  <si>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</si>
  <si>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</si>
  <si>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</si>
  <si>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</si>
  <si>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</si>
  <si>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</si>
  <si>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</si>
  <si>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</si>
  <si>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</si>
  <si>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</si>
  <si>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</si>
  <si>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</si>
  <si>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</si>
  <si>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</si>
  <si>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</si>
  <si>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</si>
  <si>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</si>
  <si>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</si>
  <si>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</si>
  <si>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</si>
  <si>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</si>
  <si>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</si>
  <si>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</si>
  <si>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</si>
  <si>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</si>
  <si>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</si>
  <si>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</si>
  <si>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</si>
  <si>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</si>
  <si>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</si>
  <si>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</si>
  <si>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</si>
  <si>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</si>
  <si>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</si>
  <si>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</si>
  <si>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</si>
  <si>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</si>
  <si>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</si>
  <si>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</si>
  <si>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</si>
  <si>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</si>
  <si>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</si>
  <si>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</si>
  <si>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</si>
  <si>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</si>
  <si>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</si>
  <si>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</si>
  <si>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</si>
  <si>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</si>
  <si>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</si>
  <si>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</si>
  <si>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</si>
  <si>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</si>
  <si>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</si>
  <si>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</si>
  <si>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</si>
  <si>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</si>
  <si>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</si>
  <si>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</si>
  <si>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</si>
  <si>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</si>
  <si>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</si>
  <si>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</si>
  <si>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</si>
  <si>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</si>
  <si>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</si>
  <si>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</si>
  <si>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</si>
  <si>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</si>
  <si>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</si>
  <si>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</si>
  <si>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</si>
  <si>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</si>
  <si>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</si>
  <si>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</si>
  <si>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</si>
  <si>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</si>
  <si>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</si>
  <si>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</si>
  <si>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</si>
  <si>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</si>
  <si>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</si>
  <si>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</si>
  <si>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</si>
  <si>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</si>
  <si>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</si>
  <si>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</si>
  <si>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</si>
  <si>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</si>
  <si>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</si>
  <si>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</si>
  <si>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</si>
  <si>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</si>
  <si>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</si>
  <si>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</si>
  <si>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</si>
  <si>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</si>
  <si>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</si>
  <si>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</si>
  <si>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</si>
  <si>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</si>
  <si>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</si>
  <si>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</si>
  <si>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</si>
  <si>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</si>
  <si>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</si>
  <si>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</si>
  <si>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</si>
  <si>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</si>
  <si>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</si>
  <si>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</si>
  <si>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</si>
  <si>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</si>
  <si>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</si>
  <si>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</si>
  <si>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</si>
  <si>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</si>
  <si>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</si>
  <si>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</si>
  <si>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</si>
  <si>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</si>
  <si>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</si>
  <si>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</si>
  <si>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</si>
  <si>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</si>
  <si>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</si>
  <si>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</si>
  <si>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</si>
  <si>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</si>
  <si>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</si>
  <si>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</si>
  <si>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</si>
  <si>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</si>
  <si>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</si>
  <si>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</si>
  <si>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</si>
  <si>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</si>
  <si>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</si>
  <si>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</si>
  <si>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</si>
  <si>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</si>
  <si>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</si>
  <si>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</si>
  <si>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</si>
  <si>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</si>
  <si>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</si>
  <si>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</si>
  <si>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</si>
  <si>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</si>
  <si>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</si>
  <si>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</si>
  <si>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</si>
  <si>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</si>
  <si>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</si>
  <si>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</si>
  <si>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</si>
  <si>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</si>
  <si>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</si>
  <si>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</si>
  <si>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</si>
  <si>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</si>
  <si>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</si>
  <si>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</si>
  <si>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</si>
  <si>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</si>
  <si>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</si>
  <si>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</si>
  <si>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</si>
  <si>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</si>
  <si>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</si>
  <si>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</si>
  <si>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</si>
  <si>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</si>
  <si>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</si>
  <si>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</si>
  <si>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</si>
  <si>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</si>
  <si>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</si>
  <si>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</si>
  <si>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</si>
  <si>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</si>
  <si>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</si>
  <si>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</si>
  <si>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</si>
  <si>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</si>
  <si>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</si>
  <si>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</si>
  <si>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</si>
  <si>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</si>
  <si>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</si>
  <si>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</si>
  <si>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</si>
  <si>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</si>
  <si>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</si>
  <si>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</si>
  <si>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</si>
  <si>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</si>
  <si>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</si>
  <si>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</si>
  <si>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</si>
  <si>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</si>
  <si>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</si>
  <si>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</si>
  <si>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</si>
  <si>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</si>
  <si>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</si>
  <si>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</si>
  <si>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</si>
  <si>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</si>
  <si>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</si>
  <si>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</si>
  <si>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</si>
  <si>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</si>
  <si>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</si>
  <si>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</si>
  <si>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</si>
  <si>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</si>
  <si>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</si>
  <si>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</si>
  <si>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</si>
  <si>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</si>
  <si>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</si>
  <si>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</si>
  <si>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</si>
  <si>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</si>
  <si>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</si>
  <si>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</si>
  <si>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</si>
  <si>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</si>
  <si>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</si>
  <si>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</si>
  <si>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</si>
  <si>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</si>
  <si>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</si>
  <si>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</si>
  <si>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</si>
  <si>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</si>
  <si>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</si>
  <si>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</si>
  <si>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</si>
  <si>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</si>
  <si>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</si>
  <si>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</si>
  <si>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</si>
  <si>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</si>
  <si>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</si>
  <si>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</si>
  <si>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</si>
  <si>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</si>
  <si>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</si>
  <si>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</si>
  <si>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</si>
  <si>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</si>
  <si>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</si>
  <si>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</si>
  <si>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</si>
  <si>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</si>
  <si>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</si>
  <si>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</si>
  <si>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</si>
  <si>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</si>
  <si>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</si>
  <si>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</si>
  <si>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</si>
  <si>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</si>
  <si>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</si>
  <si>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</si>
  <si>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</si>
  <si>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</si>
  <si>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</si>
  <si>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</si>
  <si>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</si>
  <si>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</si>
  <si>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</si>
  <si>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</si>
  <si>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</si>
  <si>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</si>
  <si>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</si>
  <si>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</si>
  <si>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</si>
  <si>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</si>
  <si>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</si>
  <si>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</si>
  <si>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</si>
  <si>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</si>
  <si>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</si>
  <si>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</si>
  <si>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</si>
  <si>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</si>
  <si>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</si>
  <si>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</si>
  <si>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</si>
  <si>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</si>
  <si>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</si>
  <si>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</si>
  <si>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</si>
  <si>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</si>
  <si>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</si>
  <si>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</si>
  <si>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</si>
  <si>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</si>
  <si>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</si>
  <si>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</si>
  <si>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</si>
  <si>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</si>
  <si>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</si>
  <si>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</si>
  <si>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</si>
  <si>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</si>
  <si>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</si>
  <si>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</si>
  <si>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</si>
  <si>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</si>
  <si>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</si>
  <si>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</si>
  <si>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</si>
  <si>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</si>
  <si>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</si>
  <si>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</si>
  <si>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</si>
  <si>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</si>
  <si>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</si>
  <si>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</si>
  <si>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</si>
  <si>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</si>
  <si>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</si>
  <si>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</si>
  <si>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</si>
  <si>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</si>
  <si>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</si>
  <si>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</si>
  <si>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</si>
  <si>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</si>
  <si>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</si>
  <si>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</si>
  <si>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</si>
  <si>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</si>
  <si>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</si>
  <si>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</si>
  <si>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</si>
  <si>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</si>
  <si>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</si>
  <si>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</si>
  <si>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</si>
  <si>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</si>
  <si>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</si>
  <si>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</si>
  <si>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</si>
  <si>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</si>
  <si>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</si>
  <si>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</si>
  <si>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</si>
  <si>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</si>
  <si>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</si>
  <si>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</si>
  <si>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</si>
  <si>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</si>
  <si>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</si>
  <si>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</si>
  <si>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</si>
  <si>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</si>
  <si>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</si>
  <si>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</si>
  <si>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</si>
  <si>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</si>
  <si>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</si>
  <si>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</si>
  <si>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</si>
  <si>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</si>
  <si>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</si>
  <si>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</si>
  <si>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</si>
  <si>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</si>
  <si>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</si>
  <si>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</si>
  <si>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</si>
  <si>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</si>
  <si>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</si>
  <si>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</si>
  <si>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</si>
  <si>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</si>
  <si>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</si>
  <si>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</si>
  <si>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</si>
  <si>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</si>
  <si>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</si>
  <si>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</si>
  <si>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</si>
  <si>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</si>
  <si>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</si>
  <si>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</si>
  <si>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</si>
  <si>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</si>
  <si>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</si>
  <si>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</si>
  <si>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</si>
  <si>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</si>
  <si>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</si>
  <si>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</si>
  <si>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</si>
  <si>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</si>
  <si>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</si>
  <si>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</si>
  <si>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</si>
  <si>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</si>
  <si>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</si>
  <si>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</si>
  <si>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</si>
  <si>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</si>
  <si>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</si>
  <si>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</si>
  <si>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</si>
  <si>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</si>
  <si>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</si>
  <si>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</si>
  <si>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</si>
  <si>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</si>
  <si>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</si>
  <si>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</si>
  <si>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</si>
  <si>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</si>
  <si>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</si>
  <si>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</si>
  <si>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</si>
  <si>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</si>
  <si>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</si>
  <si>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</si>
  <si>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</si>
  <si>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</si>
  <si>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</si>
  <si>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</si>
  <si>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</si>
  <si>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</si>
  <si>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</si>
  <si>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</si>
  <si>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</si>
  <si>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</si>
  <si>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</si>
  <si>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</si>
  <si>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</si>
  <si>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</si>
  <si>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</si>
  <si>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</si>
  <si>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</si>
  <si>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</si>
  <si>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</si>
  <si>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</si>
  <si>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</si>
  <si>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</si>
  <si>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</si>
  <si>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</si>
  <si>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</si>
  <si>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</si>
  <si>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</si>
  <si>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</si>
  <si>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</si>
  <si>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</si>
  <si>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</si>
  <si>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</si>
  <si>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</si>
  <si>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</si>
  <si>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</si>
  <si>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</si>
  <si>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</si>
  <si>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</si>
  <si>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</si>
  <si>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</si>
  <si>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</si>
  <si>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</si>
  <si>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</si>
  <si>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</si>
  <si>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</si>
  <si>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</si>
  <si>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</si>
  <si>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</si>
  <si>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</si>
  <si>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</si>
  <si>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</si>
  <si>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</si>
  <si>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</si>
  <si>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</si>
  <si>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</si>
  <si>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</si>
  <si>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</si>
  <si>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</si>
  <si>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</si>
  <si>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</si>
  <si>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</si>
  <si>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</si>
  <si>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</si>
  <si>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</si>
  <si>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</si>
  <si>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</si>
  <si>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</si>
  <si>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</si>
  <si>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</si>
  <si>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</si>
  <si>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</si>
  <si>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</si>
  <si>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</si>
  <si>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</si>
  <si>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</si>
  <si>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</si>
  <si>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</si>
  <si>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</si>
  <si>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</si>
  <si>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</si>
  <si>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</si>
  <si>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</si>
  <si>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</si>
  <si>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</si>
  <si>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</si>
  <si>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</si>
  <si>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</si>
  <si>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</si>
  <si>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</si>
  <si>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</si>
  <si>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</si>
  <si>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</si>
  <si>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</si>
  <si>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</si>
  <si>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</si>
  <si>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</si>
  <si>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</si>
  <si>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</si>
  <si>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</si>
  <si>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</si>
  <si>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</si>
  <si>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</si>
  <si>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</si>
  <si>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</si>
  <si>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</si>
  <si>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</si>
  <si>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</si>
  <si>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</si>
  <si>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</si>
  <si>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</si>
  <si>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</si>
  <si>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</si>
  <si>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</si>
  <si>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</si>
  <si>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</si>
  <si>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</si>
  <si>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</si>
  <si>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</si>
  <si>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</si>
  <si>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</si>
  <si>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</si>
  <si>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</si>
  <si>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</si>
  <si>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</si>
  <si>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</si>
  <si>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</si>
  <si>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</si>
  <si>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</si>
  <si>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</si>
  <si>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</si>
  <si>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</si>
  <si>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</si>
  <si>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</si>
  <si>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</si>
  <si>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</si>
  <si>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</si>
  <si>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</si>
  <si>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</si>
  <si>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</si>
  <si>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</si>
  <si>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</si>
  <si>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</si>
  <si>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</si>
  <si>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</si>
  <si>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</si>
  <si>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</si>
  <si>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</si>
  <si>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</si>
  <si>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</si>
  <si>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</si>
  <si>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</si>
  <si>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</si>
  <si>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</si>
  <si>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</si>
  <si>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</si>
  <si>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</si>
  <si>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</si>
  <si>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</si>
  <si>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</si>
  <si>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</si>
  <si>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</si>
  <si>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</si>
  <si>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</si>
  <si>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</si>
  <si>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</si>
  <si>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</si>
  <si>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</si>
  <si>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</si>
  <si>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</si>
  <si>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</si>
  <si>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</si>
  <si>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</si>
  <si>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</si>
  <si>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</si>
  <si>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</si>
  <si>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</si>
  <si>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</si>
  <si>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</si>
  <si>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</si>
  <si>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</si>
  <si>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</si>
  <si>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</si>
  <si>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</si>
  <si>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</si>
  <si>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</si>
  <si>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</si>
  <si>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</si>
  <si>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</si>
  <si>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</si>
  <si>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</si>
  <si>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</si>
  <si>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</si>
  <si>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</si>
  <si>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</si>
  <si>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</si>
  <si>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</si>
  <si>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</si>
  <si>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</si>
  <si>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</si>
  <si>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</si>
  <si>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</si>
  <si>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</si>
  <si>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</si>
  <si>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</si>
  <si>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</si>
  <si>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</si>
  <si>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</si>
  <si>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</si>
  <si>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</si>
  <si>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</si>
  <si>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</si>
  <si>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</si>
  <si>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</si>
  <si>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</si>
  <si>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</si>
  <si>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</si>
  <si>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</si>
  <si>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</si>
  <si>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</si>
  <si>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</si>
  <si>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</si>
  <si>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</si>
  <si>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</si>
  <si>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</si>
  <si>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</si>
  <si>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</si>
  <si>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</si>
  <si>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</si>
  <si>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</si>
  <si>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</si>
  <si>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</si>
  <si>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</si>
  <si>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</si>
  <si>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</si>
  <si>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</si>
  <si>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</si>
  <si>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</si>
  <si>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</si>
  <si>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</si>
  <si>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</si>
  <si>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</si>
  <si>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</si>
  <si>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</si>
  <si>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</si>
  <si>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</si>
  <si>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</si>
  <si>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</si>
  <si>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</si>
  <si>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</si>
  <si>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</si>
  <si>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</si>
  <si>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</si>
  <si>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</si>
  <si>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</si>
  <si>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</si>
  <si>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</si>
  <si>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</si>
  <si>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</si>
  <si>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</si>
  <si>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</si>
  <si>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</si>
  <si>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</si>
  <si>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</si>
  <si>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</si>
  <si>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</si>
  <si>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</si>
  <si>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</si>
  <si>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</si>
  <si>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</si>
  <si>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</si>
  <si>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</si>
  <si>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</si>
  <si>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</si>
  <si>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</si>
  <si>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</si>
  <si>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</si>
  <si>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</si>
  <si>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</si>
  <si>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</si>
  <si>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</si>
  <si>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</si>
  <si>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</si>
  <si>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</si>
  <si>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</si>
  <si>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</si>
  <si>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</si>
  <si>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</si>
  <si>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</si>
  <si>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</si>
  <si>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</si>
  <si>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</si>
  <si>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</si>
  <si>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</si>
  <si>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</si>
  <si>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</si>
  <si>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</si>
  <si>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</si>
  <si>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</si>
  <si>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</si>
  <si>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</si>
  <si>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</si>
  <si>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</si>
  <si>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</si>
  <si>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</si>
  <si>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</si>
  <si>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</si>
  <si>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</si>
  <si>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</si>
  <si>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</si>
  <si>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</si>
  <si>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</si>
  <si>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</si>
  <si>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</si>
  <si>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</si>
  <si>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</si>
  <si>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</si>
  <si>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</si>
  <si>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</si>
  <si>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</si>
  <si>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</si>
  <si>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</si>
  <si>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</si>
  <si>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</si>
  <si>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</si>
  <si>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</si>
  <si>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</si>
  <si>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</si>
  <si>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</si>
  <si>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</si>
  <si>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</si>
  <si>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</si>
  <si>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</si>
  <si>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</si>
  <si>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</si>
  <si>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</si>
  <si>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</si>
  <si>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</si>
  <si>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</si>
  <si>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</si>
  <si>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</si>
  <si>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</si>
  <si>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</si>
  <si>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</si>
  <si>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</si>
  <si>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</si>
  <si>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</si>
  <si>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</si>
  <si>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</si>
  <si>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</si>
  <si>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</si>
  <si>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</si>
  <si>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</si>
  <si>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</si>
  <si>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</si>
  <si>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</si>
  <si>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</si>
  <si>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</si>
  <si>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</si>
  <si>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</si>
  <si>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</si>
  <si>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</si>
  <si>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</si>
  <si>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</si>
  <si>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</si>
  <si>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</si>
  <si>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</si>
  <si>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</si>
  <si>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</si>
  <si>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</si>
  <si>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</si>
  <si>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</si>
  <si>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</si>
  <si>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</si>
  <si>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</si>
  <si>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</si>
  <si>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</si>
  <si>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</si>
  <si>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</si>
  <si>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</si>
  <si>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</si>
  <si>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</si>
  <si>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</si>
  <si>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</si>
  <si>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</si>
  <si>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</si>
  <si>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</si>
  <si>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</si>
  <si>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</si>
  <si>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</si>
  <si>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</si>
  <si>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</si>
  <si>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</si>
  <si>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</si>
  <si>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</si>
  <si>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</si>
  <si>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</si>
  <si>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</si>
  <si>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</si>
  <si>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</si>
  <si>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</si>
  <si>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</si>
  <si>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</si>
  <si>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</si>
  <si>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</si>
  <si>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</si>
  <si>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</si>
  <si>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</si>
  <si>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</si>
  <si>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</si>
  <si>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</si>
  <si>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</si>
  <si>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</si>
  <si>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</si>
  <si>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</si>
  <si>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</si>
  <si>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</si>
  <si>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</si>
  <si>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</si>
  <si>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</si>
  <si>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</si>
  <si>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</si>
  <si>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</si>
  <si>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</si>
  <si>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</si>
  <si>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</si>
  <si>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</si>
  <si>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</si>
  <si>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</si>
  <si>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</si>
  <si>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</si>
  <si>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</si>
  <si>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</si>
  <si>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</si>
  <si>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</si>
  <si>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</si>
  <si>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</si>
  <si>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</si>
  <si>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</si>
  <si>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</si>
  <si>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</si>
  <si>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</si>
  <si>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</si>
  <si>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</si>
  <si>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</si>
  <si>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</si>
  <si>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</si>
  <si>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</si>
  <si>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</si>
  <si>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</si>
  <si>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</si>
  <si>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</si>
  <si>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</si>
  <si>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</si>
  <si>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</si>
  <si>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</si>
  <si>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</si>
  <si>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</si>
  <si>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</si>
  <si>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</si>
  <si>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</si>
  <si>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</si>
  <si>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</si>
  <si>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</si>
  <si>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</si>
  <si>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</si>
  <si>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</si>
  <si>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</si>
  <si>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</si>
  <si>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</si>
  <si>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</si>
  <si>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</si>
  <si>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</si>
  <si>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</si>
  <si>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</si>
  <si>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</si>
  <si>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</si>
  <si>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</si>
  <si>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</si>
  <si>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</si>
  <si>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</si>
  <si>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</si>
  <si>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</si>
  <si>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</si>
  <si>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</si>
  <si>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</si>
  <si>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</si>
  <si>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</si>
  <si>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</si>
  <si>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</si>
  <si>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</si>
  <si>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</si>
  <si>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</si>
  <si>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</si>
  <si>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</si>
  <si>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</si>
  <si>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</si>
  <si>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</si>
  <si>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</si>
  <si>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</si>
  <si>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</si>
  <si>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</si>
  <si>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</si>
  <si>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</si>
  <si>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</si>
  <si>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</si>
  <si>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</si>
  <si>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</si>
  <si>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</si>
  <si>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</si>
  <si>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</si>
  <si>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</si>
  <si>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</si>
  <si>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</si>
  <si>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</si>
  <si>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</si>
  <si>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</si>
  <si>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</si>
  <si>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</si>
  <si>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</si>
  <si>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</si>
  <si>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</si>
  <si>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</si>
  <si>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</si>
  <si>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</si>
  <si>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</si>
  <si>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</si>
  <si>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</si>
  <si>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</si>
  <si>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</si>
  <si>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</si>
  <si>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</si>
  <si>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</si>
  <si>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</si>
  <si>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</si>
  <si>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</si>
  <si>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</si>
  <si>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</si>
  <si>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</si>
  <si>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</si>
  <si>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</si>
  <si>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</si>
  <si>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</si>
  <si>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</si>
  <si>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</si>
  <si>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</si>
  <si>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</si>
  <si>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</si>
  <si>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</si>
  <si>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</si>
  <si>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</si>
  <si>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</si>
  <si>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</si>
  <si>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</si>
  <si>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</si>
  <si>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</si>
  <si>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</si>
  <si>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</si>
  <si>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</si>
  <si>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</si>
  <si>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</si>
  <si>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</si>
  <si>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</si>
  <si>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</si>
  <si>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</si>
  <si>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</si>
  <si>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</si>
  <si>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</si>
  <si>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</si>
  <si>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</si>
  <si>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</si>
  <si>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</si>
  <si>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</si>
  <si>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</si>
  <si>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</si>
  <si>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</si>
  <si>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</si>
  <si>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</si>
  <si>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</si>
  <si>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</si>
  <si>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</si>
  <si>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</si>
  <si>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</si>
  <si>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</si>
  <si>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</si>
  <si>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</si>
  <si>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</si>
  <si>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</si>
  <si>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</si>
  <si>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</si>
  <si>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</si>
  <si>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</si>
  <si>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</si>
  <si>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</si>
  <si>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</si>
  <si>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</si>
  <si>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</si>
  <si>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</si>
  <si>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</si>
  <si>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</si>
  <si>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</si>
  <si>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</si>
  <si>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</si>
  <si>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</si>
  <si>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</si>
  <si>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</si>
  <si>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</si>
  <si>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</si>
  <si>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</si>
  <si>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</si>
  <si>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</si>
  <si>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</si>
  <si>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</si>
  <si>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</si>
  <si>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</si>
  <si>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</si>
  <si>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</si>
  <si>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</si>
  <si>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</si>
  <si>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</si>
  <si>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</si>
  <si>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</si>
  <si>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</si>
  <si>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</si>
  <si>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</si>
  <si>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</si>
  <si>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</si>
  <si>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</si>
  <si>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</si>
  <si>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</si>
  <si>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</si>
  <si>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</si>
  <si>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</si>
  <si>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</si>
  <si>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</si>
  <si>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</si>
  <si>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</si>
  <si>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</si>
  <si>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</si>
  <si>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</si>
  <si>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</si>
  <si>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</si>
  <si>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</si>
  <si>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</si>
  <si>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</si>
  <si>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</si>
  <si>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</si>
  <si>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</si>
  <si>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</si>
  <si>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</si>
  <si>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</si>
  <si>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</si>
  <si>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</si>
  <si>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</si>
  <si>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</si>
  <si>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</si>
  <si>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</si>
  <si>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</si>
  <si>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</si>
  <si>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</si>
  <si>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</si>
  <si>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</si>
  <si>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</si>
  <si>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</si>
  <si>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</si>
  <si>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</si>
  <si>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</si>
  <si>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</si>
  <si>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</si>
  <si>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</si>
  <si>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</si>
  <si>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</si>
  <si>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</si>
  <si>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</si>
  <si>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</si>
  <si>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</si>
  <si>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</si>
  <si>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</si>
  <si>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</si>
  <si>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</si>
  <si>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</si>
  <si>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</si>
  <si>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</si>
  <si>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</si>
  <si>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</si>
  <si>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</si>
  <si>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</si>
  <si>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</si>
  <si>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</si>
  <si>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</si>
  <si>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</si>
  <si>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</si>
  <si>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</si>
  <si>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</si>
  <si>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</si>
  <si>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</si>
  <si>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</si>
  <si>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</si>
  <si>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</si>
  <si>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</si>
  <si>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</si>
  <si>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</si>
  <si>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</si>
  <si>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</si>
  <si>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</si>
  <si>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</si>
  <si>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</si>
  <si>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</si>
  <si>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</si>
  <si>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</si>
  <si>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</si>
  <si>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</si>
  <si>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</si>
  <si>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</si>
  <si>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</si>
  <si>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</si>
  <si>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</si>
  <si>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</si>
  <si>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</si>
  <si>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</si>
  <si>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</si>
  <si>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</si>
  <si>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</si>
  <si>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</si>
  <si>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</si>
  <si>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</si>
  <si>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</si>
  <si>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</si>
  <si>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</si>
  <si>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</si>
  <si>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</si>
  <si>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</si>
  <si>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</si>
  <si>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</si>
  <si>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</si>
  <si>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</si>
  <si>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</si>
  <si>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</si>
  <si>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</si>
  <si>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</si>
  <si>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</si>
  <si>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</si>
  <si>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</si>
  <si>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</si>
  <si>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</si>
  <si>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</si>
  <si>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</si>
  <si>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</si>
  <si>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</si>
  <si>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</si>
  <si>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</si>
  <si>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</si>
  <si>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</si>
  <si>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</si>
  <si>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</si>
  <si>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</si>
  <si>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</si>
  <si>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</si>
  <si>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</si>
  <si>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</si>
  <si>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</si>
  <si>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</si>
  <si>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</si>
  <si>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</si>
  <si>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</si>
  <si>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</si>
  <si>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</si>
  <si>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</si>
  <si>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</si>
  <si>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</si>
  <si>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</si>
  <si>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</si>
  <si>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</si>
  <si>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</si>
  <si>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</si>
  <si>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</si>
  <si>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</si>
  <si>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</si>
  <si>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</si>
  <si>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</si>
  <si>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</si>
  <si>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</si>
  <si>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</si>
  <si>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</si>
  <si>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</si>
  <si>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</si>
  <si>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</si>
  <si>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</si>
  <si>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</si>
  <si>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</si>
  <si>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</si>
  <si>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</si>
  <si>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</si>
  <si>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</si>
  <si>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</si>
  <si>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</si>
  <si>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</si>
  <si>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</si>
  <si>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</si>
  <si>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</si>
  <si>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</si>
  <si>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</si>
  <si>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</si>
  <si>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</si>
  <si>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</si>
  <si>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</si>
  <si>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</si>
  <si>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</si>
  <si>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</si>
  <si>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</si>
  <si>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</si>
  <si>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</si>
  <si>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</si>
  <si>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</si>
  <si>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</si>
  <si>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</si>
  <si>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</si>
  <si>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</si>
  <si>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</si>
  <si>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</si>
  <si>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</si>
  <si>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</si>
  <si>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</si>
  <si>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</si>
  <si>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</si>
  <si>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</si>
  <si>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</si>
  <si>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</si>
  <si>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</si>
  <si>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</si>
  <si>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</si>
  <si>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</si>
  <si>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</si>
  <si>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</si>
  <si>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</si>
  <si>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</si>
  <si>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</si>
  <si>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</si>
  <si>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</si>
  <si>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</si>
  <si>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</si>
  <si>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</si>
  <si>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</si>
  <si>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</si>
  <si>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</si>
  <si>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</si>
  <si>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</si>
  <si>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</si>
  <si>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</si>
  <si>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</si>
  <si>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</si>
  <si>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</si>
  <si>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</si>
  <si>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</si>
  <si>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</si>
  <si>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</si>
  <si>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</si>
  <si>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</si>
  <si>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</si>
  <si>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</si>
  <si>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</si>
  <si>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</si>
  <si>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</si>
  <si>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</si>
  <si>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</si>
  <si>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</si>
  <si>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</si>
  <si>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</si>
  <si>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</si>
  <si>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</si>
  <si>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</si>
  <si>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</si>
  <si>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</si>
  <si>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</si>
  <si>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</si>
  <si>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</si>
  <si>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</si>
  <si>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</si>
  <si>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</si>
  <si>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</si>
  <si>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</si>
  <si>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</si>
  <si>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</si>
  <si>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</si>
  <si>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</si>
  <si>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</si>
  <si>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</si>
  <si>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</si>
  <si>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</si>
  <si>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</si>
  <si>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</si>
  <si>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</si>
  <si>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</si>
  <si>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</si>
  <si>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</si>
  <si>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</si>
  <si>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</si>
  <si>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</si>
  <si>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</si>
  <si>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</si>
  <si>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</si>
  <si>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</si>
  <si>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</si>
  <si>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</si>
  <si>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</si>
  <si>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</si>
  <si>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</si>
  <si>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</si>
  <si>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</si>
  <si>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</si>
  <si>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</si>
  <si>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</si>
  <si>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</si>
  <si>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</si>
  <si>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</si>
  <si>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</si>
  <si>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</si>
  <si>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</si>
  <si>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</si>
  <si>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</si>
  <si>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</si>
  <si>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</si>
  <si>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</si>
  <si>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</si>
  <si>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</si>
  <si>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</si>
  <si>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</si>
  <si>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</si>
  <si>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</si>
  <si>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</si>
  <si>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</si>
  <si>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</si>
  <si>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</si>
  <si>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</si>
  <si>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</si>
  <si>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</si>
  <si>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</si>
  <si>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</si>
  <si>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</si>
  <si>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</si>
  <si>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</si>
  <si>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</si>
  <si>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</si>
  <si>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</si>
  <si>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</si>
  <si>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</si>
  <si>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</si>
  <si>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</si>
  <si>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</si>
  <si>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</si>
  <si>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</si>
  <si>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</si>
  <si>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</si>
  <si>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</si>
  <si>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</si>
  <si>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</si>
  <si>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</si>
  <si>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</si>
  <si>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</si>
  <si>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</si>
  <si>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</si>
  <si>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</si>
  <si>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</si>
  <si>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</si>
  <si>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</si>
  <si>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</si>
  <si>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</si>
  <si>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</si>
  <si>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</si>
  <si>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</si>
  <si>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</si>
  <si>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</si>
  <si>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</si>
  <si>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</si>
  <si>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</si>
  <si>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</si>
  <si>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</si>
  <si>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</si>
  <si>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</si>
  <si>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</si>
  <si>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</si>
  <si>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</si>
  <si>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</si>
  <si>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</si>
  <si>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</si>
  <si>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</si>
  <si>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</si>
  <si>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</si>
  <si>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</si>
  <si>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</si>
  <si>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</si>
  <si>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</si>
  <si>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</si>
  <si>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</si>
  <si>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</si>
  <si>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</si>
  <si>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</si>
  <si>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</si>
  <si>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</si>
  <si>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</si>
  <si>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</si>
  <si>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</si>
  <si>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</si>
  <si>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</si>
  <si>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</si>
  <si>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</si>
  <si>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</si>
  <si>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</si>
  <si>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</si>
  <si>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</si>
  <si>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</si>
  <si>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</si>
  <si>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</si>
  <si>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</si>
  <si>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</si>
  <si>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</si>
  <si>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</si>
  <si>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</si>
  <si>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</si>
  <si>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</si>
  <si>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</si>
  <si>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</si>
  <si>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</si>
  <si>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</si>
  <si>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</si>
  <si>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</si>
  <si>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</si>
  <si>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</si>
  <si>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</si>
  <si>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</si>
  <si>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</si>
  <si>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</si>
  <si>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</si>
  <si>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</si>
  <si>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</si>
  <si>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</si>
  <si>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</si>
  <si>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</si>
  <si>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</si>
  <si>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</si>
  <si>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</si>
  <si>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</si>
  <si>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</si>
  <si>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</si>
  <si>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</si>
  <si>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</si>
  <si>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</si>
  <si>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</si>
  <si>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</si>
  <si>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</si>
  <si>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</si>
  <si>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</si>
  <si>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</si>
  <si>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</si>
  <si>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</si>
  <si>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</si>
  <si>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</si>
  <si>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</si>
  <si>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</si>
  <si>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</si>
  <si>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</si>
  <si>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</si>
  <si>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</si>
  <si>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</si>
  <si>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</si>
  <si>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</si>
  <si>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</si>
  <si>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</si>
  <si>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</si>
  <si>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</si>
  <si>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</si>
  <si>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</si>
  <si>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</si>
  <si>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</si>
  <si>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</si>
  <si>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</si>
  <si>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</si>
  <si>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</si>
  <si>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</si>
  <si>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</si>
  <si>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</si>
  <si>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</si>
  <si>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</si>
  <si>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</si>
  <si>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</si>
  <si>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</si>
  <si>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</si>
  <si>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</si>
  <si>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</si>
  <si>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</si>
  <si>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</si>
  <si>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</si>
  <si>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</si>
  <si>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</si>
  <si>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</si>
  <si>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</si>
  <si>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</si>
  <si>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</si>
  <si>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</si>
  <si>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</si>
  <si>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</si>
  <si>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</si>
  <si>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</si>
  <si>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</si>
  <si>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</si>
  <si>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</si>
  <si>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</si>
  <si>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</si>
  <si>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</si>
  <si>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</si>
  <si>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</si>
  <si>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</si>
  <si>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</si>
  <si>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</si>
  <si>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</si>
  <si>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</si>
  <si>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</si>
  <si>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</si>
  <si>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</si>
  <si>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</si>
  <si>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</si>
  <si>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</si>
  <si>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</si>
  <si>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</si>
  <si>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</si>
  <si>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</si>
  <si>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</si>
  <si>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</si>
  <si>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</si>
  <si>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</si>
  <si>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</si>
  <si>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</si>
  <si>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</si>
  <si>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</si>
  <si>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</si>
  <si>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</si>
  <si>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</si>
  <si>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</si>
  <si>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</si>
  <si>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</si>
  <si>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</si>
  <si>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</si>
  <si>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</si>
  <si>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</si>
  <si>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</si>
  <si>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</si>
  <si>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</si>
  <si>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</si>
  <si>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</si>
  <si>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</si>
  <si>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</si>
  <si>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</si>
  <si>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</si>
  <si>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</si>
  <si>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</si>
  <si>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</si>
  <si>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</si>
  <si>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</si>
  <si>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</si>
  <si>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</si>
  <si>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</si>
  <si>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</si>
  <si>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</si>
  <si>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</si>
  <si>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</si>
  <si>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</si>
  <si>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</si>
  <si>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</si>
  <si>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</si>
  <si>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</si>
  <si>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</si>
  <si>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</si>
  <si>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</si>
  <si>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</si>
  <si>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</si>
  <si>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</si>
  <si>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</si>
  <si>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</si>
  <si>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</si>
  <si>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</si>
  <si>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</si>
  <si>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</si>
  <si>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</si>
  <si>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</si>
  <si>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</si>
  <si>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</si>
  <si>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</si>
  <si>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</si>
  <si>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</si>
  <si>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</si>
  <si>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</si>
  <si>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</si>
  <si>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</si>
  <si>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</si>
  <si>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</si>
  <si>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</si>
  <si>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</si>
  <si>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</si>
  <si>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</si>
  <si>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</si>
  <si>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</si>
  <si>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</si>
  <si>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</si>
  <si>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</si>
  <si>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</si>
  <si>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</si>
  <si>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</si>
  <si>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</si>
  <si>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</si>
  <si>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</si>
  <si>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</si>
  <si>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</si>
  <si>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</si>
  <si>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</si>
  <si>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</si>
  <si>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</si>
  <si>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</si>
  <si>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</si>
  <si>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</si>
  <si>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</si>
  <si>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</si>
  <si>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</si>
  <si>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</si>
  <si>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</si>
  <si>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</si>
  <si>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</si>
  <si>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</si>
  <si>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</si>
  <si>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</si>
  <si>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</si>
  <si>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</si>
  <si>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</si>
  <si>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</si>
  <si>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</si>
  <si>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</si>
  <si>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</si>
  <si>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</si>
  <si>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</si>
  <si>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</si>
  <si>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</si>
  <si>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</si>
  <si>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</si>
  <si>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</si>
  <si>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</si>
  <si>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</si>
  <si>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</si>
  <si>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</si>
  <si>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</si>
  <si>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</si>
  <si>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</si>
  <si>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</si>
  <si>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</si>
  <si>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</si>
  <si>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</si>
  <si>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</si>
  <si>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</si>
  <si>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</si>
  <si>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</si>
  <si>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</si>
  <si>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</si>
  <si>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</si>
  <si>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</si>
  <si>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</si>
  <si>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</si>
  <si>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</si>
  <si>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</si>
  <si>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</si>
  <si>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</si>
  <si>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</si>
  <si>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</si>
  <si>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</si>
  <si>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</si>
  <si>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</si>
  <si>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</si>
  <si>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</si>
  <si>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</si>
  <si>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</si>
  <si>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</si>
  <si>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</si>
  <si>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</si>
  <si>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</si>
  <si>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</si>
  <si>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</si>
  <si>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</si>
  <si>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</si>
  <si>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</si>
  <si>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</si>
  <si>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</si>
  <si>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</si>
  <si>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</si>
  <si>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</si>
  <si>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</si>
  <si>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</si>
  <si>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</si>
  <si>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</si>
  <si>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</si>
  <si>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</si>
  <si>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</si>
  <si>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</si>
  <si>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</si>
  <si>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</si>
  <si>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</si>
  <si>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</si>
  <si>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</si>
  <si>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</si>
  <si>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</si>
  <si>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</si>
  <si>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</si>
  <si>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</si>
  <si>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</si>
  <si>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</si>
  <si>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</si>
  <si>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</si>
  <si>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</si>
  <si>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</si>
  <si>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</si>
  <si>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</si>
  <si>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</si>
  <si>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</si>
  <si>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</si>
  <si>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</si>
  <si>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</si>
  <si>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</si>
  <si>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</si>
  <si>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</si>
  <si>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</si>
  <si>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</si>
  <si>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</si>
  <si>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</si>
  <si>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</si>
  <si>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</si>
  <si>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</si>
  <si>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</si>
  <si>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</si>
  <si>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</si>
  <si>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</si>
  <si>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</si>
  <si>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</si>
  <si>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</si>
  <si>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</si>
  <si>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</si>
  <si>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</si>
  <si>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</si>
  <si>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</si>
  <si>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</si>
  <si>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</si>
  <si>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</si>
  <si>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</si>
  <si>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</si>
  <si>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</si>
  <si>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</si>
  <si>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</si>
  <si>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</si>
  <si>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</si>
  <si>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</si>
  <si>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</si>
  <si>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</si>
  <si>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</si>
  <si>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</si>
  <si>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</si>
  <si>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</si>
  <si>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</si>
  <si>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</si>
  <si>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</si>
  <si>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</si>
  <si>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</si>
  <si>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</si>
  <si>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</si>
  <si>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</si>
  <si>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</si>
  <si>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</si>
  <si>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</si>
  <si>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</si>
  <si>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</si>
  <si>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</si>
  <si>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</si>
  <si>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</si>
  <si>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</si>
  <si>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</si>
  <si>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</si>
  <si>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</si>
  <si>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</si>
  <si>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</si>
  <si>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</si>
  <si>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</si>
  <si>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</si>
  <si>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</si>
  <si>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</si>
  <si>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</si>
  <si>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</si>
  <si>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</si>
  <si>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</si>
  <si>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</si>
  <si>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</si>
  <si>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</si>
  <si>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</si>
  <si>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</si>
  <si>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</si>
  <si>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</si>
  <si>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</si>
  <si>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</si>
  <si>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</si>
  <si>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</si>
  <si>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</si>
  <si>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</si>
  <si>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</si>
  <si>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</si>
  <si>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</si>
  <si>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</si>
  <si>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</si>
  <si>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</si>
  <si>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</si>
  <si>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</si>
  <si>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</si>
  <si>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</si>
  <si>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</si>
  <si>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</si>
  <si>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</si>
  <si>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</si>
  <si>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</si>
  <si>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</si>
  <si>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</si>
  <si>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</si>
  <si>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</si>
  <si>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</si>
  <si>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</si>
  <si>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</si>
  <si>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</si>
  <si>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</si>
  <si>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</si>
  <si>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</si>
  <si>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</si>
  <si>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</si>
  <si>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</si>
  <si>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</si>
  <si>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</si>
  <si>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</si>
  <si>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</si>
  <si>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</si>
  <si>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</si>
  <si>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</si>
  <si>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</si>
  <si>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</si>
  <si>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</si>
  <si>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</si>
  <si>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</si>
  <si>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</si>
  <si>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</si>
  <si>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</si>
  <si>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</si>
  <si>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</si>
  <si>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</si>
  <si>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</si>
  <si>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</si>
  <si>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</si>
  <si>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</si>
  <si>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</si>
  <si>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</si>
  <si>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</si>
  <si>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</si>
  <si>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</si>
  <si>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</si>
  <si>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</si>
  <si>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</si>
  <si>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</si>
  <si>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</si>
  <si>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</si>
  <si>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</si>
  <si>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</si>
  <si>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</si>
  <si>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</si>
  <si>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</si>
  <si>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</si>
  <si>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</si>
  <si>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</si>
  <si>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</si>
  <si>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</si>
  <si>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</si>
  <si>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</si>
  <si>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</si>
  <si>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</si>
  <si>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</si>
  <si>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</si>
  <si>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</si>
  <si>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</si>
  <si>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</si>
  <si>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</si>
  <si>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</si>
  <si>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</si>
  <si>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</si>
  <si>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</si>
  <si>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</si>
  <si>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</si>
  <si>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</si>
  <si>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</si>
  <si>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</si>
  <si>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</si>
  <si>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</si>
  <si>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</si>
  <si>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</si>
  <si>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</si>
  <si>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</si>
  <si>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</si>
  <si>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</si>
  <si>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</si>
  <si>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</si>
  <si>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</si>
  <si>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</si>
  <si>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</si>
  <si>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</si>
  <si>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</si>
  <si>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</si>
  <si>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</si>
  <si>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</si>
  <si>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</si>
  <si>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</si>
  <si>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</si>
  <si>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</si>
  <si>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</si>
  <si>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</si>
  <si>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</si>
  <si>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</si>
  <si>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</si>
  <si>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</si>
  <si>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</si>
  <si>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</si>
  <si>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</si>
  <si>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</si>
  <si>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</si>
  <si>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</si>
  <si>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</si>
  <si>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</si>
  <si>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</si>
  <si>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</si>
  <si>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</si>
  <si>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</si>
  <si>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</si>
  <si>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</si>
  <si>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</si>
  <si>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</si>
  <si>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</si>
  <si>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</si>
  <si>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</si>
  <si>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</si>
  <si>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</si>
  <si>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</si>
  <si>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</si>
  <si>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</si>
  <si>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</si>
  <si>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</si>
  <si>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</si>
  <si>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</si>
  <si>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</si>
  <si>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</si>
  <si>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</si>
  <si>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</si>
  <si>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</si>
  <si>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</si>
  <si>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</si>
  <si>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</si>
  <si>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</si>
  <si>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</si>
  <si>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</si>
  <si>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</si>
  <si>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</si>
  <si>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</si>
  <si>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</si>
  <si>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</si>
  <si>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</si>
  <si>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</si>
  <si>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</si>
  <si>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</si>
  <si>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</si>
  <si>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</si>
  <si>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</si>
  <si>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</si>
  <si>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</si>
  <si>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</si>
  <si>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</si>
  <si>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</si>
  <si>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</si>
  <si>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</si>
  <si>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</si>
  <si>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</si>
  <si>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</si>
  <si>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</si>
  <si>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</si>
  <si>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</si>
  <si>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</si>
  <si>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</si>
  <si>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</si>
  <si>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</si>
  <si>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</si>
  <si>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</si>
  <si>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</si>
  <si>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</si>
  <si>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</si>
  <si>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</si>
  <si>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</si>
  <si>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</si>
  <si>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</si>
  <si>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</si>
  <si>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</si>
  <si>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</si>
  <si>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</si>
  <si>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</si>
  <si>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</si>
  <si>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</si>
  <si>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</si>
  <si>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</si>
  <si>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</si>
  <si>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</si>
  <si>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</si>
  <si>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</si>
  <si>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</si>
  <si>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</si>
  <si>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</si>
  <si>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</si>
  <si>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</si>
  <si>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</si>
  <si>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</si>
  <si>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</si>
  <si>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</si>
  <si>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</si>
  <si>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</si>
  <si>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</si>
  <si>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</si>
  <si>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</si>
  <si>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</si>
  <si>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</si>
  <si>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</si>
  <si>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</si>
  <si>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</si>
  <si>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</si>
  <si>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</si>
  <si>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</si>
  <si>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</si>
  <si>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</si>
  <si>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</si>
  <si>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</si>
  <si>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</si>
  <si>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</si>
  <si>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</si>
  <si>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</si>
  <si>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</si>
  <si>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</si>
  <si>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</si>
  <si>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</si>
  <si>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</si>
  <si>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</si>
  <si>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</si>
  <si>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</si>
  <si>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</si>
  <si>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</si>
  <si>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</si>
  <si>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</si>
  <si>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</si>
  <si>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</si>
  <si>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</si>
  <si>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</si>
  <si>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</si>
  <si>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</si>
  <si>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</si>
  <si>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</si>
  <si>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</si>
  <si>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</si>
  <si>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</si>
  <si>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</si>
  <si>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</si>
  <si>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</si>
  <si>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</si>
  <si>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</si>
  <si>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</si>
  <si>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</si>
  <si>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</si>
  <si>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</si>
  <si>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</si>
  <si>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</si>
  <si>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</si>
  <si>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</si>
  <si>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</si>
  <si>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</si>
  <si>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</si>
  <si>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</si>
  <si>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</si>
  <si>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</si>
  <si>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</si>
  <si>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</si>
  <si>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</si>
  <si>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</si>
  <si>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</si>
  <si>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</si>
  <si>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</si>
  <si>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</si>
  <si>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</si>
  <si>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</si>
  <si>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</si>
  <si>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</si>
  <si>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</si>
  <si>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</si>
  <si>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</si>
  <si>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</si>
  <si>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</si>
  <si>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</si>
  <si>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</si>
  <si>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</si>
  <si>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</si>
  <si>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</si>
  <si>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</si>
  <si>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</si>
  <si>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</si>
  <si>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</si>
  <si>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</si>
  <si>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</si>
  <si>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</si>
  <si>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</si>
  <si>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</si>
  <si>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</si>
  <si>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</si>
  <si>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</si>
  <si>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</si>
  <si>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</si>
  <si>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</si>
  <si>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</si>
  <si>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</si>
  <si>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</si>
  <si>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</si>
  <si>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</si>
  <si>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</si>
  <si>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</si>
  <si>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</si>
  <si>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</si>
  <si>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</si>
  <si>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</si>
  <si>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</si>
  <si>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</si>
  <si>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</si>
  <si>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</si>
  <si>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</si>
  <si>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</si>
  <si>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</si>
  <si>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</si>
  <si>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</si>
  <si>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</si>
  <si>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</si>
  <si>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</si>
  <si>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</si>
  <si>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</si>
  <si>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</si>
  <si>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</si>
  <si>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</si>
  <si>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</si>
  <si>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</si>
  <si>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</si>
  <si>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</si>
  <si>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</si>
  <si>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</si>
  <si>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</si>
  <si>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</si>
  <si>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</si>
  <si>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</si>
  <si>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</si>
  <si>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</si>
  <si>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</si>
  <si>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</si>
  <si>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</si>
  <si>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</si>
  <si>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</si>
  <si>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</si>
  <si>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</si>
  <si>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</si>
  <si>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</si>
  <si>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</si>
  <si>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</si>
  <si>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</si>
  <si>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</si>
  <si>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</si>
  <si>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</si>
  <si>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</si>
  <si>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</si>
  <si>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</si>
  <si>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</si>
  <si>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</si>
  <si>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</si>
  <si>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</si>
  <si>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</si>
  <si>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</si>
  <si>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</si>
  <si>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</si>
  <si>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</si>
  <si>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</si>
  <si>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</si>
  <si>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</si>
  <si>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</si>
  <si>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</si>
  <si>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</si>
  <si>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</si>
  <si>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</si>
  <si>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</si>
  <si>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</si>
  <si>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</si>
  <si>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</si>
  <si>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</si>
  <si>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</si>
  <si>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</si>
  <si>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</si>
  <si>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</si>
  <si>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</si>
  <si>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</si>
  <si>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</si>
  <si>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</si>
  <si>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</si>
  <si>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</si>
  <si>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</si>
  <si>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</si>
  <si>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</si>
  <si>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</si>
  <si>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</si>
  <si>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</si>
  <si>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</si>
  <si>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</si>
  <si>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</si>
  <si>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</si>
  <si>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</si>
  <si>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</si>
  <si>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</si>
  <si>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</si>
  <si>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</si>
  <si>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</si>
  <si>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</si>
  <si>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</si>
  <si>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</si>
  <si>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</si>
  <si>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</si>
  <si>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</si>
  <si>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</si>
  <si>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</si>
  <si>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</si>
  <si>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</si>
  <si>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</si>
  <si>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</si>
  <si>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</si>
  <si>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</si>
  <si>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</si>
  <si>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</si>
  <si>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</si>
  <si>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</si>
  <si>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</si>
  <si>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</si>
  <si>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</si>
  <si>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</si>
  <si>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</si>
  <si>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</si>
  <si>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</si>
  <si>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</si>
  <si>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</si>
  <si>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</si>
  <si>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</si>
  <si>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</si>
  <si>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</si>
  <si>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</si>
  <si>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</si>
  <si>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</si>
  <si>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</si>
  <si>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</si>
  <si>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</si>
  <si>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</si>
  <si>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</si>
  <si>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</si>
  <si>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</si>
  <si>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</si>
  <si>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</si>
  <si>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</si>
  <si>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</si>
  <si>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</si>
  <si>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</si>
  <si>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</si>
  <si>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</si>
  <si>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</si>
  <si>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</si>
  <si>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</si>
  <si>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</si>
  <si>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</si>
  <si>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</si>
  <si>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</si>
  <si>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</si>
  <si>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</si>
  <si>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</si>
  <si>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</si>
  <si>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</si>
  <si>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</si>
  <si>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</si>
  <si>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</si>
  <si>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</si>
  <si>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</si>
  <si>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</si>
  <si>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</si>
  <si>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</si>
  <si>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</si>
  <si>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</si>
  <si>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</si>
  <si>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</si>
  <si>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</si>
  <si>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</si>
  <si>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</si>
  <si>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</si>
  <si>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</si>
  <si>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</si>
  <si>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</si>
  <si>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</si>
  <si>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</si>
  <si>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</si>
  <si>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</si>
  <si>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</si>
  <si>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</si>
  <si>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</si>
  <si>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</si>
  <si>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</si>
  <si>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</si>
  <si>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</si>
  <si>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</si>
  <si>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</si>
  <si>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</si>
  <si>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</si>
  <si>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</si>
  <si>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</si>
  <si>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</si>
  <si>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</si>
  <si>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</si>
  <si>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</si>
  <si>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</si>
  <si>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</si>
  <si>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</si>
  <si>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</si>
  <si>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</si>
  <si>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</si>
  <si>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</si>
  <si>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</si>
  <si>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</si>
  <si>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</si>
  <si>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</si>
  <si>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</si>
  <si>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</si>
  <si>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</si>
  <si>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</si>
  <si>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</si>
  <si>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</si>
  <si>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</si>
  <si>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</si>
  <si>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</si>
  <si>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</si>
  <si>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</si>
  <si>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</si>
  <si>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</si>
  <si>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</si>
  <si>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</si>
  <si>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</si>
  <si>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</si>
  <si>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</si>
  <si>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</si>
  <si>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</si>
  <si>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</si>
  <si>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</si>
  <si>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</si>
  <si>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</si>
  <si>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</si>
  <si>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</si>
  <si>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</si>
  <si>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</si>
  <si>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</si>
  <si>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</si>
  <si>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</si>
  <si>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</si>
  <si>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</si>
  <si>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</si>
  <si>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</si>
  <si>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</si>
  <si>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</si>
  <si>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</si>
  <si>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</si>
  <si>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</si>
  <si>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</si>
  <si>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</si>
  <si>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</si>
  <si>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</si>
  <si>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</si>
  <si>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</si>
  <si>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</si>
  <si>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</si>
  <si>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</si>
  <si>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</si>
  <si>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</si>
  <si>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</si>
  <si>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</si>
  <si>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</si>
  <si>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</si>
  <si>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</si>
  <si>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</si>
  <si>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</si>
  <si>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</si>
  <si>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</si>
  <si>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</si>
  <si>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</si>
  <si>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</si>
  <si>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</si>
  <si>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</si>
  <si>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</si>
  <si>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</si>
  <si>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</si>
  <si>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</si>
  <si>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</si>
  <si>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</si>
  <si>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</si>
  <si>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</si>
  <si>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</si>
  <si>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</si>
  <si>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</si>
  <si>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</si>
  <si>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</si>
  <si>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</si>
  <si>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</si>
  <si>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</si>
  <si>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</si>
  <si>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</si>
  <si>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</si>
  <si>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</si>
  <si>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</si>
  <si>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</si>
  <si>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</si>
  <si>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</si>
  <si>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</si>
  <si>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</si>
  <si>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</si>
  <si>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</si>
  <si>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</si>
  <si>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</si>
  <si>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</si>
  <si>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</si>
  <si>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</si>
  <si>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</si>
  <si>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</si>
  <si>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</si>
  <si>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</si>
  <si>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</si>
  <si>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</si>
  <si>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</si>
  <si>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</si>
  <si>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</si>
  <si>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</si>
  <si>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</si>
  <si>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</si>
  <si>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</si>
  <si>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</si>
  <si>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</si>
  <si>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</si>
  <si>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</si>
  <si>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</si>
  <si>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</si>
  <si>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</si>
  <si>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</si>
  <si>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</si>
  <si>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</si>
  <si>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</si>
  <si>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</si>
  <si>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</si>
  <si>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</si>
  <si>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</si>
  <si>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</si>
  <si>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</si>
  <si>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</si>
  <si>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</si>
  <si>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</si>
  <si>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</si>
  <si>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</si>
  <si>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</si>
  <si>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</si>
  <si>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</si>
  <si>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</si>
  <si>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</si>
  <si>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</si>
  <si>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</si>
  <si>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</si>
  <si>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</si>
  <si>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</si>
  <si>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</si>
  <si>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</si>
  <si>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</si>
  <si>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</si>
  <si>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</si>
  <si>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</si>
  <si>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</si>
  <si>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</si>
  <si>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</si>
  <si>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</si>
  <si>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</si>
  <si>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</si>
  <si>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</si>
  <si>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</si>
  <si>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</si>
  <si>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</si>
  <si>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</si>
  <si>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</si>
  <si>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</si>
  <si>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</si>
  <si>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</si>
  <si>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</si>
  <si>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</si>
  <si>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</si>
  <si>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</si>
  <si>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</si>
  <si>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</si>
  <si>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</si>
  <si>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</si>
  <si>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</si>
  <si>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</si>
  <si>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</si>
  <si>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</si>
  <si>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</si>
  <si>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</si>
  <si>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</si>
  <si>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</si>
  <si>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</si>
  <si>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</si>
  <si>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</si>
  <si>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</si>
  <si>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</si>
  <si>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</si>
  <si>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</si>
  <si>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</si>
  <si>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</si>
  <si>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</si>
  <si>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</si>
  <si>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</si>
  <si>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</si>
  <si>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</si>
  <si>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</si>
  <si>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</si>
  <si>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</si>
  <si>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</si>
  <si>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</si>
  <si>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</si>
  <si>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</si>
  <si>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</si>
  <si>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</si>
  <si>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</si>
  <si>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</si>
  <si>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</si>
  <si>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</si>
  <si>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</si>
  <si>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</si>
  <si>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</si>
  <si>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</si>
  <si>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</si>
  <si>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</si>
  <si>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</si>
  <si>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</si>
  <si>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</si>
  <si>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</si>
  <si>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</si>
  <si>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</si>
  <si>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</si>
  <si>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</si>
  <si>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</si>
  <si>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</si>
  <si>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</si>
  <si>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</si>
  <si>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</si>
  <si>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</si>
  <si>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</si>
  <si>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</si>
  <si>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</si>
  <si>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</si>
  <si>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</si>
  <si>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</si>
  <si>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</si>
  <si>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</si>
  <si>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</si>
  <si>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</si>
  <si>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</si>
  <si>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</si>
  <si>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</si>
  <si>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</si>
  <si>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</si>
  <si>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</si>
  <si>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</si>
  <si>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</si>
  <si>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</si>
  <si>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</si>
  <si>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</si>
  <si>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</si>
  <si>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</si>
  <si>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</si>
  <si>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</si>
  <si>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</si>
  <si>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</si>
  <si>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</si>
  <si>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</si>
  <si>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</si>
  <si>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</si>
  <si>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</si>
  <si>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</si>
  <si>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</si>
  <si>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</si>
  <si>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</si>
  <si>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</si>
  <si>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</si>
  <si>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</si>
  <si>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</si>
  <si>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</si>
  <si>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</si>
  <si>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</si>
  <si>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</si>
  <si>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</si>
  <si>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</si>
  <si>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</si>
  <si>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</si>
  <si>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</si>
  <si>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</si>
  <si>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</si>
  <si>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</si>
  <si>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</si>
  <si>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</si>
  <si>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</si>
  <si>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</si>
  <si>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</si>
  <si>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</si>
  <si>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</si>
  <si>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</si>
  <si>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</si>
  <si>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</si>
  <si>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</si>
  <si>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</si>
  <si>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</si>
  <si>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</si>
  <si>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</si>
  <si>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</si>
  <si>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</si>
  <si>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</si>
  <si>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</si>
  <si>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</si>
  <si>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</si>
  <si>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</si>
  <si>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</si>
  <si>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</si>
  <si>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</si>
  <si>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</si>
  <si>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</si>
  <si>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</si>
  <si>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</si>
  <si>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</si>
  <si>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</si>
  <si>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</si>
  <si>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</si>
  <si>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</si>
  <si>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</si>
  <si>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</si>
  <si>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</si>
  <si>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</si>
  <si>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</si>
  <si>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</si>
  <si>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</si>
  <si>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</si>
  <si>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</si>
  <si>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</si>
  <si>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</si>
  <si>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</si>
  <si>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</si>
  <si>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</si>
  <si>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</si>
  <si>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</si>
  <si>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</si>
  <si>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</si>
  <si>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</si>
  <si>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</si>
  <si>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</si>
  <si>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</si>
  <si>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</si>
  <si>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</si>
  <si>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</si>
  <si>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</si>
  <si>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</si>
  <si>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</si>
  <si>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</si>
  <si>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</si>
  <si>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</si>
  <si>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</si>
  <si>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</si>
  <si>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</si>
  <si>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</si>
  <si>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</si>
  <si>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</si>
  <si>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</si>
  <si>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</si>
  <si>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</si>
  <si>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</si>
  <si>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</si>
  <si>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</si>
  <si>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</si>
  <si>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</si>
  <si>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</si>
  <si>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</si>
  <si>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</si>
  <si>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</si>
  <si>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</si>
  <si>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</si>
  <si>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</si>
  <si>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</si>
  <si>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</si>
  <si>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</si>
  <si>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</si>
  <si>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</si>
  <si>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</si>
  <si>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</si>
  <si>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</si>
  <si>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</si>
  <si>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</si>
  <si>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</si>
  <si>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</si>
  <si>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</si>
  <si>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</si>
  <si>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</si>
  <si>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</si>
  <si>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</si>
  <si>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</si>
  <si>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</si>
  <si>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</si>
  <si>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</si>
  <si>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</si>
  <si>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</si>
  <si>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</si>
  <si>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</si>
  <si>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</si>
  <si>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</si>
  <si>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</si>
  <si>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</si>
  <si>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</si>
  <si>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</si>
  <si>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</si>
  <si>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</si>
  <si>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</si>
  <si>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</si>
  <si>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</si>
  <si>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</si>
  <si>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</si>
  <si>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</si>
  <si>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</si>
  <si>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</si>
  <si>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</si>
  <si>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</si>
  <si>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</si>
  <si>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</si>
  <si>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</si>
  <si>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</si>
  <si>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</si>
  <si>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</si>
  <si>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</si>
  <si>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</si>
  <si>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</si>
  <si>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</si>
  <si>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</si>
  <si>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</si>
  <si>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</si>
  <si>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</si>
  <si>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</si>
  <si>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</si>
  <si>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</si>
  <si>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</si>
  <si>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</si>
  <si>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</si>
  <si>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</si>
  <si>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</si>
  <si>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</si>
  <si>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</si>
  <si>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</si>
  <si>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</si>
  <si>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</si>
  <si>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</si>
  <si>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</si>
  <si>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</si>
  <si>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</si>
  <si>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</si>
  <si>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</si>
  <si>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</si>
  <si>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</si>
  <si>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</si>
  <si>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</si>
  <si>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</si>
  <si>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</si>
  <si>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</si>
  <si>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</si>
  <si>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</si>
  <si>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</si>
  <si>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</si>
  <si>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</si>
  <si>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</si>
  <si>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</si>
  <si>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</si>
  <si>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</si>
  <si>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</si>
  <si>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</si>
  <si>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</si>
  <si>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</si>
  <si>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</si>
  <si>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</si>
  <si>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</si>
  <si>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</si>
  <si>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</si>
  <si>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</si>
  <si>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</si>
  <si>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</si>
  <si>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</si>
  <si>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</si>
  <si>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</si>
  <si>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</si>
  <si>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</si>
  <si>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</si>
  <si>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</si>
  <si>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</si>
  <si>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</si>
  <si>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</si>
  <si>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</si>
  <si>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</si>
  <si>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</si>
  <si>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</si>
  <si>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</si>
  <si>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</si>
  <si>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</si>
  <si>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</si>
  <si>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</si>
  <si>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</si>
  <si>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</si>
  <si>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</si>
  <si>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</si>
  <si>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</si>
  <si>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</si>
  <si>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</si>
  <si>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</si>
  <si>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</si>
  <si>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</si>
  <si>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</si>
  <si>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</si>
  <si>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</si>
  <si>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</si>
  <si>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</si>
  <si>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</si>
  <si>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</si>
  <si>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</si>
  <si>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</si>
  <si>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</si>
  <si>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</si>
  <si>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</si>
  <si>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</si>
  <si>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</si>
  <si>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</si>
  <si>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</si>
  <si>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</si>
  <si>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</si>
  <si>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</si>
  <si>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</si>
  <si>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</si>
  <si>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</si>
  <si>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</si>
  <si>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</si>
  <si>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</si>
  <si>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</si>
  <si>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</si>
  <si>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</si>
  <si>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</si>
  <si>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</si>
  <si>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</si>
  <si>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</si>
  <si>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</si>
  <si>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</si>
  <si>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</si>
  <si>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</si>
  <si>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</si>
  <si>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</si>
  <si>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</si>
  <si>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</si>
  <si>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</si>
  <si>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</si>
  <si>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</si>
  <si>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</si>
  <si>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</si>
  <si>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</si>
  <si>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</si>
  <si>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</si>
  <si>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</si>
  <si>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</si>
  <si>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</si>
  <si>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</si>
  <si>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</si>
  <si>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</si>
  <si>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</si>
  <si>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</si>
  <si>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</si>
  <si>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</si>
  <si>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</si>
  <si>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</si>
  <si>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</si>
  <si>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</si>
  <si>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</si>
  <si>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</si>
  <si>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</si>
  <si>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</si>
  <si>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</si>
  <si>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</si>
  <si>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</si>
  <si>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</si>
  <si>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</si>
  <si>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</si>
  <si>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</si>
  <si>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</si>
  <si>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</si>
  <si>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</si>
  <si>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</si>
  <si>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</si>
  <si>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</si>
  <si>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</si>
  <si>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</si>
  <si>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</si>
  <si>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</si>
  <si>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</si>
  <si>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</si>
  <si>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</si>
  <si>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</si>
  <si>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</si>
  <si>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</si>
  <si>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</si>
  <si>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</si>
  <si>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</si>
  <si>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</si>
  <si>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</si>
  <si>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</si>
  <si>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</si>
  <si>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</si>
  <si>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</si>
  <si>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</si>
  <si>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</si>
  <si>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</si>
  <si>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</si>
  <si>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</si>
  <si>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</si>
  <si>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</si>
  <si>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</si>
  <si>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</si>
  <si>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</si>
  <si>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</si>
  <si>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</si>
  <si>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</si>
  <si>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</si>
  <si>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</si>
  <si>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</si>
  <si>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</si>
  <si>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</si>
  <si>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</si>
  <si>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</si>
  <si>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</si>
  <si>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</si>
  <si>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</si>
  <si>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</si>
  <si>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</si>
  <si>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</si>
  <si>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</si>
  <si>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</si>
  <si>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</si>
  <si>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</si>
  <si>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</si>
  <si>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</si>
  <si>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</si>
  <si>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</si>
  <si>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</si>
  <si>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</si>
  <si>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</si>
  <si>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</si>
  <si>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</si>
  <si>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</si>
  <si>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</si>
  <si>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</si>
  <si>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</si>
  <si>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</si>
  <si>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</si>
  <si>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</si>
  <si>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</si>
  <si>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</si>
  <si>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</si>
  <si>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</si>
  <si>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</si>
  <si>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</si>
  <si>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</si>
  <si>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</si>
  <si>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</si>
  <si>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</si>
  <si>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</si>
  <si>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</si>
  <si>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</si>
  <si>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</si>
  <si>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</si>
  <si>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</si>
  <si>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</si>
  <si>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</si>
  <si>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</si>
  <si>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</si>
  <si>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</si>
  <si>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</si>
  <si>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</si>
  <si>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</si>
  <si>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</si>
  <si>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</si>
  <si>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</si>
  <si>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</si>
  <si>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</si>
  <si>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</si>
  <si>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</si>
  <si>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</si>
  <si>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</si>
  <si>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</si>
  <si>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</si>
  <si>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</si>
  <si>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</si>
  <si>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</si>
  <si>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</si>
  <si>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</si>
  <si>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</si>
  <si>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</si>
  <si>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</si>
  <si>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</si>
  <si>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</si>
  <si>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</si>
  <si>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</si>
  <si>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</si>
  <si>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</si>
  <si>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</si>
  <si>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</si>
  <si>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</si>
  <si>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</si>
  <si>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</si>
  <si>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</si>
  <si>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</si>
  <si>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</si>
  <si>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</si>
  <si>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</si>
  <si>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</si>
  <si>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</si>
  <si>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</si>
  <si>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</si>
  <si>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</si>
  <si>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</si>
  <si>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</si>
  <si>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</si>
  <si>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</si>
  <si>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</si>
  <si>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</si>
  <si>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</si>
  <si>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</si>
  <si>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</si>
  <si>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</si>
  <si>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</si>
  <si>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</si>
  <si>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</si>
  <si>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</si>
  <si>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</si>
  <si>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</si>
  <si>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</si>
  <si>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</si>
  <si>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</si>
  <si>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</si>
  <si>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</si>
  <si>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</si>
  <si>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</si>
  <si>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</si>
  <si>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</si>
  <si>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</si>
  <si>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</si>
  <si>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</si>
  <si>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</si>
  <si>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</si>
  <si>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</si>
  <si>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</si>
  <si>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</si>
  <si>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</si>
  <si>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</si>
  <si>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</si>
  <si>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</si>
  <si>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</si>
  <si>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</si>
  <si>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</si>
  <si>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</si>
  <si>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</si>
  <si>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</si>
  <si>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</si>
  <si>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</si>
  <si>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</si>
  <si>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</si>
  <si>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</si>
  <si>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</si>
  <si>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</si>
  <si>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</si>
  <si>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</si>
  <si>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</si>
  <si>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</si>
  <si>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</si>
  <si>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</si>
  <si>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</si>
  <si>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</si>
  <si>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</si>
  <si>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</si>
  <si>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</si>
  <si>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</si>
  <si>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</si>
  <si>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</si>
  <si>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</si>
  <si>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</si>
  <si>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</si>
  <si>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</si>
  <si>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</si>
  <si>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</si>
  <si>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</si>
  <si>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</si>
  <si>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</si>
  <si>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</si>
  <si>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</si>
  <si>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</si>
  <si>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</si>
  <si>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</si>
  <si>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</si>
  <si>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</si>
  <si>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</si>
  <si>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</si>
  <si>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</si>
  <si>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</si>
  <si>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</si>
  <si>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</si>
  <si>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</si>
  <si>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</si>
  <si>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</si>
  <si>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</si>
  <si>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</si>
  <si>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</si>
  <si>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</si>
  <si>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</si>
  <si>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</si>
  <si>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</si>
  <si>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</si>
  <si>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</si>
  <si>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</si>
  <si>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</si>
  <si>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</si>
  <si>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</si>
  <si>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</si>
  <si>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</si>
  <si>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</si>
  <si>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</si>
  <si>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</si>
  <si>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</si>
  <si>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</si>
  <si>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</si>
  <si>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</si>
  <si>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</si>
  <si>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</si>
  <si>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</si>
  <si>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</si>
  <si>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</si>
  <si>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</si>
  <si>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</si>
  <si>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</si>
  <si>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</si>
  <si>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</si>
  <si>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</si>
  <si>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</si>
  <si>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</si>
  <si>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</si>
  <si>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</si>
  <si>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</si>
  <si>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</si>
  <si>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</si>
  <si>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</si>
  <si>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</si>
  <si>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</si>
  <si>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</si>
  <si>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</si>
  <si>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</si>
  <si>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</si>
  <si>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</si>
  <si>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</si>
  <si>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</si>
  <si>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</si>
  <si>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</si>
  <si>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</si>
  <si>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</si>
  <si>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</si>
  <si>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</si>
  <si>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</si>
  <si>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</si>
  <si>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</si>
  <si>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</si>
  <si>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</si>
  <si>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</si>
  <si>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</si>
  <si>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</si>
  <si>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</si>
  <si>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</si>
  <si>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</si>
  <si>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</si>
  <si>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</si>
  <si>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</si>
  <si>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</si>
  <si>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</si>
  <si>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</si>
  <si>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</si>
  <si>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</si>
  <si>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</si>
  <si>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</si>
  <si>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</si>
  <si>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</si>
  <si>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</si>
  <si>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</si>
  <si>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</si>
  <si>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</si>
  <si>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</si>
  <si>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</si>
  <si>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</si>
  <si>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</si>
  <si>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</si>
  <si>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</si>
  <si>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</si>
  <si>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</si>
  <si>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</si>
  <si>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</si>
  <si>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</si>
  <si>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</si>
  <si>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</si>
  <si>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</si>
  <si>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</si>
  <si>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</si>
  <si>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</si>
  <si>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</si>
  <si>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</si>
  <si>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</si>
  <si>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</si>
  <si>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</si>
  <si>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</si>
  <si>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</si>
  <si>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</si>
  <si>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</si>
  <si>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</si>
  <si>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</si>
  <si>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</si>
  <si>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</si>
  <si>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</si>
  <si>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</si>
  <si>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</si>
  <si>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</si>
  <si>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</si>
  <si>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</si>
  <si>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</si>
  <si>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</si>
  <si>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</si>
  <si>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</si>
  <si>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</si>
  <si>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</si>
  <si>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</si>
  <si>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</si>
  <si>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</si>
  <si>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</si>
  <si>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</si>
  <si>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</si>
  <si>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</si>
  <si>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</si>
  <si>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</si>
  <si>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</si>
  <si>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</si>
  <si>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</si>
  <si>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</si>
  <si>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</si>
  <si>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</si>
  <si>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</si>
  <si>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</si>
  <si>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</si>
  <si>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</si>
  <si>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</si>
  <si>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</si>
  <si>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</si>
  <si>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</si>
  <si>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</si>
  <si>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</si>
  <si>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</si>
  <si>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</si>
  <si>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</si>
  <si>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</si>
  <si>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</si>
  <si>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</si>
  <si>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</si>
  <si>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</si>
  <si>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</si>
  <si>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</si>
  <si>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</si>
  <si>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</si>
  <si>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</si>
  <si>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</si>
  <si>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</si>
  <si>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</si>
  <si>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</si>
  <si>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</si>
  <si>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</si>
  <si>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</si>
  <si>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</si>
  <si>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</si>
  <si>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</si>
  <si>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</si>
  <si>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</si>
  <si>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</si>
  <si>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</si>
  <si>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</si>
  <si>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</si>
  <si>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</si>
  <si>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</si>
  <si>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</si>
  <si>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</si>
  <si>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</si>
  <si>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</si>
  <si>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</si>
  <si>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</si>
  <si>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</si>
  <si>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</si>
  <si>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</si>
  <si>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</si>
  <si>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</si>
  <si>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</si>
  <si>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</si>
  <si>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</si>
  <si>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</si>
  <si>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</si>
  <si>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</si>
  <si>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</si>
  <si>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</si>
  <si>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</si>
  <si>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</si>
  <si>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</si>
  <si>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</si>
  <si>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</si>
  <si>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</si>
  <si>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</si>
  <si>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</si>
  <si>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</si>
  <si>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</si>
  <si>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</si>
  <si>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</si>
  <si>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</si>
  <si>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</si>
  <si>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</si>
  <si>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</si>
  <si>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</si>
  <si>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</si>
  <si>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</si>
  <si>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</si>
  <si>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</si>
  <si>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</si>
  <si>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</si>
  <si>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</si>
  <si>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</si>
  <si>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</si>
  <si>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</si>
  <si>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</si>
  <si>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</si>
  <si>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</si>
  <si>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</si>
  <si>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</si>
  <si>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</si>
  <si>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</si>
  <si>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</si>
  <si>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</si>
  <si>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</si>
  <si>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</si>
  <si>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</si>
  <si>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</si>
  <si>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</si>
  <si>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</si>
  <si>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</si>
  <si>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</si>
  <si>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</si>
  <si>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</si>
  <si>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</si>
  <si>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</si>
  <si>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</si>
  <si>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</si>
  <si>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</si>
  <si>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</si>
  <si>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</si>
  <si>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</si>
  <si>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</si>
  <si>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</si>
  <si>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</si>
  <si>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</si>
  <si>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</si>
  <si>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</si>
  <si>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</si>
  <si>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</si>
  <si>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</si>
  <si>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</si>
  <si>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</si>
  <si>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</si>
  <si>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</si>
  <si>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</si>
  <si>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</si>
  <si>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</si>
  <si>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</si>
  <si>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</si>
  <si>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</si>
  <si>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</si>
  <si>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</si>
  <si>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</si>
  <si>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</si>
  <si>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</si>
  <si>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</si>
  <si>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</si>
  <si>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</si>
  <si>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</si>
  <si>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</si>
  <si>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</si>
  <si>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</si>
  <si>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</si>
  <si>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</si>
  <si>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</si>
  <si>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</si>
  <si>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</si>
  <si>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</si>
  <si>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</si>
  <si>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</si>
  <si>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</si>
  <si>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</si>
  <si>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</si>
  <si>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</si>
  <si>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</si>
  <si>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</si>
  <si>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</si>
  <si>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</si>
  <si>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</si>
  <si>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</si>
  <si>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</si>
  <si>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</si>
  <si>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</si>
  <si>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</si>
  <si>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</si>
  <si>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</si>
  <si>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</si>
  <si>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</si>
  <si>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</si>
  <si>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</si>
  <si>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</si>
  <si>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</si>
  <si>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</si>
  <si>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</si>
  <si>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</si>
  <si>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</si>
  <si>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</si>
  <si>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</si>
  <si>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</si>
  <si>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</si>
  <si>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</si>
  <si>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</si>
  <si>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</si>
  <si>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</si>
  <si>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</si>
  <si>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</si>
  <si>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</si>
  <si>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</si>
  <si>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</si>
  <si>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</si>
  <si>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</si>
  <si>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</si>
  <si>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</si>
  <si>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</si>
  <si>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</si>
  <si>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</si>
  <si>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</si>
  <si>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</si>
  <si>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</si>
  <si>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</si>
  <si>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</si>
  <si>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</si>
  <si>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</si>
  <si>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</si>
  <si>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</si>
  <si>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</si>
  <si>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</si>
  <si>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</si>
  <si>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</si>
  <si>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</si>
  <si>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</si>
  <si>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</si>
  <si>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</si>
  <si>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</si>
  <si>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</si>
  <si>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</si>
  <si>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</si>
  <si>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</si>
  <si>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</si>
  <si>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</si>
  <si>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</si>
  <si>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</si>
  <si>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</si>
  <si>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</si>
  <si>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</si>
  <si>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</si>
  <si>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</si>
  <si>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</si>
  <si>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</si>
  <si>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</si>
  <si>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</si>
  <si>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</si>
  <si>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</si>
  <si>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</si>
  <si>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</si>
  <si>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</si>
  <si>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</si>
  <si>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</si>
  <si>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</si>
  <si>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</si>
  <si>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</si>
  <si>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</si>
  <si>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</si>
  <si>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</si>
  <si>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</si>
  <si>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</si>
  <si>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</si>
  <si>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</si>
  <si>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</si>
  <si>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</si>
  <si>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</si>
  <si>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</si>
  <si>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</si>
  <si>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</si>
  <si>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</si>
  <si>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</si>
  <si>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</si>
  <si>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</si>
  <si>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</si>
  <si>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</si>
  <si>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</si>
  <si>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</si>
  <si>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</si>
  <si>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</si>
  <si>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</si>
  <si>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</si>
  <si>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</si>
  <si>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</si>
  <si>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</si>
  <si>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</si>
  <si>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</si>
  <si>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</si>
  <si>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</si>
  <si>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</si>
  <si>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</si>
  <si>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</si>
  <si>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</si>
  <si>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</si>
  <si>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</si>
  <si>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</si>
  <si>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</si>
  <si>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</si>
  <si>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</si>
  <si>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</si>
  <si>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</si>
  <si>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</si>
  <si>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</si>
  <si>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</si>
  <si>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</si>
  <si>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</si>
  <si>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</si>
  <si>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</si>
  <si>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</si>
  <si>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</si>
  <si>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</si>
  <si>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</si>
  <si>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</si>
  <si>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</si>
  <si>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</si>
  <si>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</si>
  <si>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</si>
  <si>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</si>
  <si>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</si>
  <si>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</si>
  <si>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</si>
  <si>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</si>
  <si>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</si>
  <si>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</si>
  <si>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</si>
  <si>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</si>
  <si>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</si>
  <si>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</si>
  <si>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</si>
  <si>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</si>
  <si>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</si>
  <si>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</si>
  <si>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</si>
  <si>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</si>
  <si>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</si>
  <si>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</si>
  <si>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</si>
  <si>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</si>
  <si>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</si>
  <si>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</si>
  <si>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</si>
  <si>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</si>
  <si>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</si>
  <si>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</si>
  <si>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</si>
  <si>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</si>
  <si>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</si>
  <si>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</si>
  <si>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</si>
  <si>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</si>
  <si>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</si>
  <si>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</si>
  <si>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</si>
  <si>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</si>
  <si>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</si>
  <si>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</si>
  <si>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</si>
  <si>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</si>
  <si>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</si>
  <si>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</si>
  <si>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</si>
  <si>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</si>
  <si>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</si>
  <si>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</si>
  <si>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</si>
  <si>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</si>
  <si>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</si>
  <si>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</si>
  <si>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</si>
  <si>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</si>
  <si>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</si>
  <si>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</si>
  <si>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</si>
  <si>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</si>
  <si>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</si>
  <si>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</si>
  <si>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</si>
  <si>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</si>
  <si>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</si>
  <si>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</si>
  <si>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</si>
  <si>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</si>
  <si>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</si>
  <si>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</si>
  <si>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</si>
  <si>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</si>
  <si>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</si>
  <si>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</si>
  <si>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</si>
  <si>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</si>
  <si>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</si>
  <si>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</si>
  <si>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</si>
  <si>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</si>
  <si>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</si>
  <si>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</si>
  <si>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</si>
  <si>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</si>
  <si>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</si>
  <si>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</si>
  <si>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</si>
  <si>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</si>
  <si>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</si>
  <si>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</si>
  <si>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</si>
  <si>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</si>
  <si>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</si>
  <si>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</si>
  <si>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</si>
  <si>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</si>
  <si>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</si>
  <si>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</si>
  <si>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</si>
  <si>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</si>
  <si>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</si>
  <si>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</si>
  <si>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</si>
  <si>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</si>
  <si>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</si>
  <si>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</si>
  <si>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</si>
  <si>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</si>
  <si>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</si>
  <si>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</si>
  <si>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</si>
  <si>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</si>
  <si>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</si>
  <si>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</si>
  <si>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</si>
  <si>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</si>
  <si>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</si>
  <si>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</si>
  <si>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</si>
  <si>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</si>
  <si>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</si>
  <si>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</si>
  <si>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</si>
  <si>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</si>
  <si>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</si>
  <si>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</si>
  <si>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</si>
  <si>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</si>
  <si>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</si>
  <si>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</si>
  <si>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</si>
  <si>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</si>
  <si>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</si>
  <si>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</si>
  <si>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</si>
  <si>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</si>
  <si>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</si>
  <si>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</si>
  <si>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</si>
  <si>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</si>
  <si>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</si>
  <si>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</si>
  <si>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</si>
  <si>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</si>
  <si>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</si>
  <si>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</si>
  <si>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</si>
  <si>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</si>
  <si>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</si>
  <si>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</si>
  <si>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</si>
  <si>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</si>
  <si>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</si>
  <si>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</si>
  <si>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</si>
  <si>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</si>
  <si>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</si>
  <si>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</si>
  <si>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</si>
  <si>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</si>
  <si>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</si>
  <si>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</si>
  <si>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</si>
  <si>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</si>
  <si>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</si>
  <si>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</si>
  <si>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</si>
  <si>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</si>
  <si>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</si>
  <si>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</si>
  <si>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</si>
  <si>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</si>
  <si>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</si>
  <si>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</si>
  <si>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</si>
  <si>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</si>
  <si>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</si>
  <si>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</si>
  <si>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</si>
  <si>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</si>
  <si>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</si>
  <si>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</si>
  <si>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</si>
  <si>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</si>
  <si>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</si>
  <si>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</si>
  <si>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</si>
  <si>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</si>
  <si>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</si>
  <si>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</si>
  <si>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</si>
  <si>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</si>
  <si>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</si>
  <si>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</si>
  <si>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</si>
  <si>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</si>
  <si>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</si>
  <si>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</si>
  <si>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</si>
  <si>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</si>
  <si>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</si>
  <si>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</si>
  <si>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</si>
  <si>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</si>
  <si>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</si>
  <si>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</si>
  <si>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</si>
  <si>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</si>
  <si>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</si>
  <si>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</si>
  <si>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</si>
  <si>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</si>
  <si>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</si>
  <si>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</si>
  <si>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</si>
  <si>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</si>
  <si>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</si>
  <si>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</si>
  <si>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</si>
  <si>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</si>
  <si>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</si>
  <si>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</si>
  <si>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</si>
  <si>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</si>
  <si>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</si>
  <si>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</si>
  <si>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</si>
  <si>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</si>
  <si>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</si>
  <si>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</si>
  <si>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</si>
  <si>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</si>
  <si>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</si>
  <si>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</si>
  <si>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</si>
  <si>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</si>
  <si>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</si>
  <si>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</si>
  <si>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</si>
  <si>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</si>
  <si>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</si>
  <si>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</si>
  <si>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</si>
  <si>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</si>
  <si>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</si>
  <si>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</si>
  <si>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</si>
  <si>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</si>
  <si>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</si>
  <si>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</si>
  <si>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</si>
  <si>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</si>
  <si>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</si>
  <si>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</si>
  <si>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</si>
  <si>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</si>
  <si>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</si>
  <si>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</si>
  <si>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</si>
  <si>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</si>
  <si>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</si>
  <si>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</si>
  <si>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</si>
  <si>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</si>
  <si>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</si>
  <si>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</si>
  <si>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</si>
  <si>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</si>
  <si>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</si>
  <si>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</si>
  <si>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</si>
  <si>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</si>
  <si>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</si>
  <si>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</si>
  <si>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</si>
  <si>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</si>
  <si>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</si>
  <si>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</si>
  <si>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</si>
  <si>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</si>
  <si>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</si>
  <si>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</si>
  <si>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</si>
  <si>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</si>
  <si>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</si>
  <si>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</si>
  <si>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</si>
  <si>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</si>
  <si>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</si>
  <si>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</si>
  <si>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</si>
  <si>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</si>
  <si>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</si>
  <si>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</si>
  <si>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</si>
  <si>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</si>
  <si>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</si>
  <si>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</si>
  <si>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</si>
  <si>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</si>
  <si>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</si>
  <si>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</si>
  <si>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</si>
  <si>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</si>
  <si>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</si>
  <si>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</si>
  <si>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</si>
  <si>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</si>
  <si>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</si>
  <si>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</si>
  <si>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</si>
  <si>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</si>
  <si>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</si>
  <si>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</si>
  <si>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</si>
  <si>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</si>
  <si>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</si>
  <si>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</si>
  <si>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</si>
  <si>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</si>
  <si>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</si>
  <si>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</si>
  <si>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</si>
  <si>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</si>
  <si>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</si>
  <si>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</si>
  <si>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</si>
  <si>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</si>
  <si>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</si>
  <si>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</si>
  <si>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</si>
  <si>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</si>
  <si>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</si>
  <si>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</si>
  <si>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</si>
  <si>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</si>
  <si>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</si>
  <si>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</si>
  <si>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</si>
  <si>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</si>
  <si>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</si>
  <si>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</si>
  <si>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</si>
  <si>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</si>
  <si>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</si>
  <si>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</si>
  <si>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</si>
  <si>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</si>
  <si>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</si>
  <si>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</si>
  <si>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</si>
  <si>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</si>
  <si>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</si>
  <si>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</si>
  <si>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</si>
  <si>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</si>
  <si>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</si>
  <si>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</si>
  <si>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</si>
  <si>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</si>
  <si>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</si>
  <si>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</si>
  <si>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</si>
  <si>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</si>
  <si>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</si>
  <si>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</si>
  <si>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</si>
  <si>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</si>
  <si>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</si>
  <si>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</si>
  <si>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</si>
  <si>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</si>
  <si>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</si>
  <si>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</si>
  <si>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</si>
  <si>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</si>
  <si>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</si>
  <si>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</si>
  <si>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</si>
  <si>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</si>
  <si>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</si>
  <si>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</si>
  <si>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</si>
  <si>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</si>
  <si>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</si>
  <si>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</si>
  <si>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</si>
  <si>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</si>
  <si>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</si>
  <si>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</si>
  <si>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</si>
  <si>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</si>
  <si>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</si>
  <si>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</si>
  <si>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</si>
  <si>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</si>
  <si>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</si>
  <si>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</si>
  <si>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</si>
  <si>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</si>
  <si>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</si>
  <si>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</si>
  <si>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</si>
  <si>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</si>
  <si>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</si>
  <si>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</si>
  <si>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</si>
  <si>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</si>
  <si>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</si>
  <si>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</si>
  <si>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</si>
  <si>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</si>
  <si>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</si>
  <si>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</si>
  <si>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</si>
  <si>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</si>
  <si>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</si>
  <si>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</si>
  <si>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</si>
  <si>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</si>
  <si>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</si>
  <si>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</si>
  <si>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</si>
  <si>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</si>
  <si>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</si>
  <si>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</si>
  <si>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</si>
  <si>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</si>
  <si>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</si>
  <si>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</si>
  <si>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</si>
  <si>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</si>
  <si>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</si>
  <si>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</si>
  <si>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</si>
  <si>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</si>
  <si>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</si>
  <si>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</si>
  <si>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</si>
  <si>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</si>
  <si>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</si>
  <si>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</si>
  <si>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</si>
  <si>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</si>
  <si>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</si>
  <si>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</si>
  <si>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</si>
  <si>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</si>
  <si>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</si>
  <si>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</si>
  <si>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</si>
  <si>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</si>
  <si>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</si>
  <si>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</si>
  <si>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</si>
  <si>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</si>
  <si>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</si>
  <si>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</si>
  <si>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</si>
  <si>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</si>
  <si>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</si>
  <si>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</si>
  <si>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</si>
  <si>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</si>
  <si>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</si>
  <si>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</si>
  <si>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</si>
  <si>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</si>
  <si>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</si>
  <si>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</si>
  <si>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</si>
  <si>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</si>
  <si>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</si>
  <si>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</si>
  <si>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</si>
  <si>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</si>
  <si>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</si>
  <si>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</si>
  <si>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</si>
  <si>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</si>
  <si>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</si>
  <si>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</si>
  <si>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</si>
  <si>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</si>
  <si>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</si>
  <si>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</si>
  <si>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</si>
  <si>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</si>
  <si>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</si>
  <si>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</si>
  <si>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</si>
  <si>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</si>
  <si>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</si>
  <si>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</si>
  <si>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</si>
  <si>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</si>
  <si>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</si>
  <si>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</si>
  <si>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</si>
  <si>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</si>
  <si>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</si>
  <si>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</si>
  <si>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</si>
  <si>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</si>
  <si>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</si>
  <si>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</si>
  <si>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</si>
  <si>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</si>
  <si>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</si>
  <si>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</si>
  <si>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</si>
  <si>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</si>
  <si>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</si>
  <si>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</si>
  <si>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</si>
  <si>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</si>
  <si>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</si>
  <si>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</si>
  <si>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</si>
  <si>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</si>
  <si>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</si>
  <si>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</si>
  <si>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</si>
  <si>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</si>
  <si>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</si>
  <si>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</si>
  <si>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</si>
  <si>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</si>
  <si>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</si>
  <si>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</si>
  <si>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</si>
  <si>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</si>
  <si>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</si>
  <si>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</si>
  <si>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</si>
  <si>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</si>
  <si>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</si>
  <si>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</si>
  <si>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</si>
  <si>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</si>
  <si>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</si>
  <si>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</si>
  <si>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</si>
  <si>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</si>
  <si>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</si>
  <si>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</si>
  <si>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</si>
  <si>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</si>
  <si>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</si>
  <si>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</si>
  <si>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</si>
  <si>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</si>
  <si>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</si>
  <si>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</si>
  <si>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</si>
  <si>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</si>
  <si>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</si>
  <si>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</si>
  <si>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</si>
  <si>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</si>
  <si>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</si>
  <si>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</si>
  <si>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</si>
  <si>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</si>
  <si>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</si>
  <si>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</si>
  <si>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</si>
  <si>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</si>
  <si>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</si>
  <si>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</si>
  <si>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</si>
  <si>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</si>
  <si>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</si>
  <si>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</si>
  <si>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</si>
  <si>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</si>
  <si>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</si>
  <si>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</si>
  <si>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</si>
  <si>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</si>
  <si>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</si>
  <si>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</si>
  <si>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</si>
  <si>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</si>
  <si>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</si>
  <si>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</si>
  <si>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</si>
  <si>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</si>
  <si>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</si>
  <si>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</si>
  <si>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</si>
  <si>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</si>
  <si>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</si>
  <si>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</si>
  <si>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</si>
  <si>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</si>
  <si>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</si>
  <si>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</si>
  <si>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</si>
  <si>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</si>
  <si>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</si>
  <si>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</si>
  <si>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</si>
  <si>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</si>
  <si>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</si>
  <si>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</si>
  <si>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</si>
  <si>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</si>
  <si>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</si>
  <si>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</si>
  <si>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</si>
  <si>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</si>
  <si>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</si>
  <si>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</si>
  <si>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</si>
  <si>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</si>
  <si>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</si>
  <si>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</si>
  <si>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</si>
  <si>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</si>
  <si>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</si>
  <si>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</si>
  <si>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</si>
  <si>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</si>
  <si>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</si>
  <si>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</si>
  <si>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</si>
  <si>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</si>
  <si>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</si>
  <si>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</si>
  <si>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</si>
  <si>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</si>
  <si>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</si>
  <si>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</si>
  <si>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</si>
  <si>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</si>
  <si>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</si>
  <si>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</si>
  <si>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</si>
  <si>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</si>
  <si>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</si>
  <si>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</si>
  <si>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</si>
  <si>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</si>
  <si>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</si>
  <si>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</si>
  <si>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</si>
  <si>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</si>
  <si>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</si>
  <si>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</si>
  <si>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</si>
  <si>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</si>
  <si>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</si>
  <si>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</si>
  <si>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</si>
  <si>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</si>
  <si>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</si>
  <si>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</si>
  <si>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</si>
  <si>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</si>
  <si>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</si>
  <si>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</si>
  <si>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</si>
  <si>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</si>
  <si>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</si>
  <si>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</si>
  <si>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</si>
  <si>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</si>
  <si>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</si>
  <si>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</si>
  <si>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</si>
  <si>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</si>
  <si>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</si>
  <si>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</si>
  <si>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</si>
  <si>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</si>
  <si>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</si>
  <si>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</si>
  <si>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</si>
  <si>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</si>
  <si>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</si>
  <si>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</si>
  <si>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</si>
  <si>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</si>
  <si>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</si>
  <si>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</si>
  <si>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</si>
  <si>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</si>
  <si>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</si>
  <si>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</si>
  <si>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</si>
  <si>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</si>
  <si>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</si>
  <si>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</si>
  <si>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</si>
  <si>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</si>
  <si>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</si>
  <si>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</si>
  <si>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</si>
  <si>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</si>
  <si>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</si>
  <si>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</si>
  <si>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</si>
  <si>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</si>
  <si>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</si>
  <si>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</si>
  <si>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</si>
  <si>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</si>
  <si>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</si>
  <si>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</si>
  <si>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</si>
  <si>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</si>
  <si>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</si>
  <si>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</si>
  <si>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</si>
  <si>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</si>
  <si>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</si>
  <si>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</si>
  <si>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</si>
  <si>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</si>
  <si>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</si>
  <si>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</si>
  <si>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</si>
  <si>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</si>
  <si>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</si>
  <si>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</si>
  <si>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</si>
  <si>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</si>
  <si>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</si>
  <si>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</si>
  <si>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</si>
  <si>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</si>
  <si>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</si>
  <si>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</si>
  <si>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</si>
  <si>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</si>
  <si>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</si>
  <si>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</si>
  <si>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</si>
  <si>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</si>
  <si>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</si>
  <si>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</si>
  <si>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</si>
  <si>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</si>
  <si>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</si>
  <si>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</si>
  <si>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</si>
  <si>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</si>
  <si>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</si>
  <si>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</si>
  <si>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</si>
  <si>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</si>
  <si>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</si>
  <si>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</si>
  <si>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</si>
  <si>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</si>
  <si>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</si>
  <si>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</si>
  <si>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</si>
  <si>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</si>
  <si>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</si>
  <si>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</si>
  <si>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</si>
  <si>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</si>
  <si>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</si>
  <si>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</si>
  <si>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</si>
  <si>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</si>
  <si>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</si>
  <si>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</si>
  <si>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</si>
  <si>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</si>
  <si>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</si>
  <si>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</si>
  <si>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</si>
  <si>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</si>
  <si>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</si>
  <si>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</si>
  <si>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</si>
  <si>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</si>
  <si>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</si>
  <si>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</si>
  <si>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</si>
  <si>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</si>
  <si>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</si>
  <si>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</si>
  <si>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</si>
  <si>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</si>
  <si>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</si>
  <si>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</si>
  <si>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</si>
  <si>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</si>
  <si>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</si>
  <si>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</si>
  <si>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</si>
  <si>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</si>
  <si>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</si>
  <si>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</si>
  <si>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</si>
  <si>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</si>
  <si>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</si>
  <si>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</si>
  <si>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</si>
  <si>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</si>
  <si>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</si>
  <si>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</si>
  <si>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</si>
  <si>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</si>
  <si>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</si>
  <si>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</si>
  <si>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</si>
  <si>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</si>
  <si>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</si>
  <si>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</si>
  <si>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</si>
  <si>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</si>
  <si>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</si>
  <si>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</si>
  <si>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</si>
  <si>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</si>
  <si>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</si>
  <si>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</si>
  <si>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</si>
  <si>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</si>
  <si>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</si>
  <si>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</si>
  <si>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</si>
  <si>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</si>
  <si>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</si>
  <si>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</si>
  <si>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</si>
  <si>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</si>
  <si>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</si>
  <si>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</si>
  <si>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</si>
  <si>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</si>
  <si>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</si>
  <si>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</si>
  <si>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</si>
  <si>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</si>
  <si>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</si>
  <si>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</si>
  <si>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</si>
  <si>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</si>
  <si>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</si>
  <si>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</si>
  <si>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</si>
  <si>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</si>
  <si>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</si>
  <si>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</si>
  <si>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</si>
  <si>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</si>
  <si>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</si>
  <si>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</si>
  <si>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</si>
  <si>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</si>
  <si>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</si>
  <si>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</si>
  <si>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</si>
  <si>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</si>
  <si>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on the way: 40 min</t>
  </si>
  <si>
    <t>PCM-20251212-00000263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</si>
</sst>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340.28880937500071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46003.237235300927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46003.237235300927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46003.237235300927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46003.237235300927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46003.237235300927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46003.237235300927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46003.237235300927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46003.237235300927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46003.237235300927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46003.237235300927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46003.237235300927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46003.237235300927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46003.237235300927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46003.237235300927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46003.237235300927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46003.237235300927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46003.237235300927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46003.237235300927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46003.237235300927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46003.237235300927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46003.237235300927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46003.237235300927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46003.237235300927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46003.237235300927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46003.237235300927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46003.237235300927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46003.237235300927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46003.237235300927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46003.237235300927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46003.237235300927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46003.237235300927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46003.237235300927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46003.237235300927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46003.237235300927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46003.237235300927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46003.237235300927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46003.237235300927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46003.237235300927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46003.237235300927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46003.237235300927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46003.237235300927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46003.237235300927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46003.237235300927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46003.237235300927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46003.237235300927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46003.237235300927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46003.237235300927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46003.237235300927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46003.237235300927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46003.237235300927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46003.237235300927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46003.237235300927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46003.237235300927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46003.237235300927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46003.237235300927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46003.237235300927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46003.237235300927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46003.237235300927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46003.237235300927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46003.237235300927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46003.237235300927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46003.237235300927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46003.237235300927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46003.237235300927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46003.237235300927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46003.237235300927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46003.237235300927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46003.237235300927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46003.237235300927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46003.237235300927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46003.237235300927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46003.237235300927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46003.237235300927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46003.237235300927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46003.237235300927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46003.237235300927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46003.237235300927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46003.237235300927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46003.237235300927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46003.237235300927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46003.237235300927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46003.237235300927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46003.237235300927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46003.237235300927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46003.237235300927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46003.237235300927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46003.237235300927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46003.237235300927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46003.237235300927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46003.237235300927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46003.237235300927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46003.237235300927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46003.237235300927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46003.237235300927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46003.237235300927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46003.237235300927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46003.237235300927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46003.237235300927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46003.237235300927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46003.237235300927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46003.237235300927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46003.237235300927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46003.237235300927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46003.237235300927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46003.237235300927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46003.237235300927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46003.237235300927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46003.237235300927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46003.237235300927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46003.237235300927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46003.237235300927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46003.237235300927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46003.237235300927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46003.237235300927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46003.237235300927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46003.237235300927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46003.237235300927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46003.237235300927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46003.237235300927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46003.237235300927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46003.237235300927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46003.237235300927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46003.237235300927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46003.237235300927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46003.237235300927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46003.237235300927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46003.237235300927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46003.237235300927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46003.237235300927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46003.237235300927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46003.237235300927</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4F816E61-9F18-4956-ACE7-413C0D864BB6}"/>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178.23739733796538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18.849816319445381</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5.8818533564844984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2.4053255787075614</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46003.237235300927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46003.237235300927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46003.237235300927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46003.237235300927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46003.237235300927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46003.237235300927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46003.237235300927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46003.237235300927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46003.237235300927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46003.237235300927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46003.237235300927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46003.237235300927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46003.237235300927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46003.237235300927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46003.237235300927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46003.237235300927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46003.237235300927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46003.237235300927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46003.237235300927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46003.237235300927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46003.237235300927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46003.237235300927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46003.237235300927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46003.237235300927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46003.237235300927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46003.237235300927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46003.237235300927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46003.237235300927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46003.237235300927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46003.237235300927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46003.237235300927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46003.237235300927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46003.237235300927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46003.237235300927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46003.237235300927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46003.237235300927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46003.237235300927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46003.237235300927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46003.237235300927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46003.237235300927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46003.237235300927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46003.237235300927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46003.237235300927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46003.237235300927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46003.237235300927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46003.237235300927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46003.237235300927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46003.237235300927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46003.237235300927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46003.237235300927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46003.237235300927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46003.237235300927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46003.237235300927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46003.237235300927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46003.237235300927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46003.237235300927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46003.237235300927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46003.237235300927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46003.237235300927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46003.237235300927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46003.237235300927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46003.237235300927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46003.237235300927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46003.237235300927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46003.237235300927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46003.237235300927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46003.237235300927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46003.237235300927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46003.237235300927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46003.237235300927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46003.237235300927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46003.237235300927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46003.237235300927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46003.237235300927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46003.237235300927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46003.237235300927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46003.237235300927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46003.237235300927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46003.237235300927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46003.237235300927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46003.237235300927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46003.237235300927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46003.237235300927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46003.237235300927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46003.237235300927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46003.237235300927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46003.237235300927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46003.237235300927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46003.237235300927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46003.237235300927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46003.237235300927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46003.237235300927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46003.237235300927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46003.237235300927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46003.237235300927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46003.237235300927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46003.237235300927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46003.237235300927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46003.237235300927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46003.237235300927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46003.237235300927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46003.237235300927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46003.237235300927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46003.237235300927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46003.237235300927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46003.237235300927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46003.237235300927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46003.237235300927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46003.237235300927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46003.237235300927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46003.237235300927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46003.237235300927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46003.237235300927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46003.237235300927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46003.237235300927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46003.237235300927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46003.237235300927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46003.237235300927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46003.237235300927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46003.237235300927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46003.237235300927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46003.237235300927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46003.237235300927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46003.237235300927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46003.237235300927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46003.237235300927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46003.237235300927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46003.237235300927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46003.237235300927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46003.237235300927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46003.237235300927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46003.237235300927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46003.237235300927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46003.237235300927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46003.237235300927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46003.237235300927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46003.237235300927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46003.237235300927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46003.237235300927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46003.237235300927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46003.237235300927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46003.237235300927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46003.237235300927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46003.237235300927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46003.237235300927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46003.237235300927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46003.237235300927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46003.237235300927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46003.237235300927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46003.237235300927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46003.237235300927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46003.237235300927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46003.237235300927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46003.237235300927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46003.237235300927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46003.237235300927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46003.237235300927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46003.237235300927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46003.237235300927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46003.237235300927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46003.237235300927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46003.237235300927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46003.237235300927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46003.237235300927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46003.237235300927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46003.237235300927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46003.237235300927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46003.237235300927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46003.237235300927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46003.237235300927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46003.237235300927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46003.237235300927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46003.237235300927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46003.237235300927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46003.237235300927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46003.237235300927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46003.237235300927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46003.237235300927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46003.237235300927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46003.237235300927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46003.237235300927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46003.237235300927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46003.237235300927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46003.237235300927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46003.237235300927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46003.237235300927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46003.237235300927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46003.237235300927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46003.237235300927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46003.237235300927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46003.237235300927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46003.237235300927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46003.237235300927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46003.237235300927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46003.237235300927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46003.237235300927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46003.237235300927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46003.237235300927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46003.237235300927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46003.237235300927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46003.237235300927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46003.237235300927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46003.237235300927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46003.237235300927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46003.237235300927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46003.237235300927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46003.237235300927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46003.237235300927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46003.237235300927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46003.237235300927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46003.237235300927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46003.237235300927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46003.237235300927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46003.237235300927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46003.237235300927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46003.237235300927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46003.237235300927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46003.237235300927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46003.237235300927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46003.237235300927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46003.237235300927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46003.237235300927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46003.237235300927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46003.237235300927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46003.237235300927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46003.237235300927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46003.237235300927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46003.237235300927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46003.237235300927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46003.237235300927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46003.237235300927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46003.237235300927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46003.237235300927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46003.237235300927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46003.237235300927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46003.237235300927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46003.237235300927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46003.237235300927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46003.237235300927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46003.237235300927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46003.237235300927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46003.237235300927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46003.237235300927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46003.237235300927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46003.237235300927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46003.237235300927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46003.237235300927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46003.237235300927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46003.237235300927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46003.237235300927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46003.237235300927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46003.237235300927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46003.237235300927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46003.237235300927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46003.237235300927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46003.237235300927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46003.237235300927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46003.237235300927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46003.237235300927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46003.237235300927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46003.237235300927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46003.237235300927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46003.237235300927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46003.237235300927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46003.237235300927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46003.237235300927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46003.237235300927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46003.237235300927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46003.237235300927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46003.237235300927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46003.237235300927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46003.237235300927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46003.237235300927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46003.237235300927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46003.237235300927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46003.237235300927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46003.237235300927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46003.237235300927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46003.237235300927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46003.237235300927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46003.237235300927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46003.237235300927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46003.237235300927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46003.237235300927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46003.237235300927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46003.237235300927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46003.237235300927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46003.237235300927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46003.237235300927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46003.237235300927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46003.237235300927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46003.237235300927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46003.237235300927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46003.237235300927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46003.237235300927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46003.237235300927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46003.237235300927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46003.237235300927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46003.237235300927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46003.237235300927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46003.237235300927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46003.237235300927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46003.237235300927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46003.237235300927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46003.237235300927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46003.237235300927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46003.237235300927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46003.237235300927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46003.237235300927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46003.237235300927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46003.237235300927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46003.237235300927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46003.237235300927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46003.237235300927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46003.237235300927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46003.237235300927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46003.237235300927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46003.237235300927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46003.237235300927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46003.237235300927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46003.237235300927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46003.237235300927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46003.237235300927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46003.237235300927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46003.237235300927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46003.237235300927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46003.237235300927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46003.237235300927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46003.237235300927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46003.237235300927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46003.237235300927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46003.237235300927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46003.237235300927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46003.237235300927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46003.237235300927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46003.237235300927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46003.237235300927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46003.237235300927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46003.237235300927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46003.237235300927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46003.237235300927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46003.237235300927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46003.237235300927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46003.237235300927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46003.237235300927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46003.237235300927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46003.237235300927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46003.237235300927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46003.237235300927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46003.237235300927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46003.237235300927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46003.237235300927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46003.237235300927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46003.237235300927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46003.237235300927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46003.237235300927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46003.237235300927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46003.237235300927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46003.237235300927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46003.237235300927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46003.237235300927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46003.237235300927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46003.237235300927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46003.237235300927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46003.237235300927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46003.237235300927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46003.237235300927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46003.237235300927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46003.237235300927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46003.237235300927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46003.237235300927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46003.237235300927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46003.237235300927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46003.237235300927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46003.237235300927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46003.237235300927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46003.237235300927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46003.237235300927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46003.237235300927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46003.237235300927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46003.237235300927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46003.237235300927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46003.237235300927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46003.237235300927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46003.237235300927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46003.237235300927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46003.237235300927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46003.237235300927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46003.237235300927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46003.237235300927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46003.237235300927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46003.237235300927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46003.237235300927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46003.237235300927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46003.237235300927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46003.237235300927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46003.237235300927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46003.237235300927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46003.237235300927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46003.237235300927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46003.237235300927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46003.237235300927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46003.237235300927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46003.237235300927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46003.237235300927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46003.237235300927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46003.237235300927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46003.237235300927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46003.237235300927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46003.237235300927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46003.237235300927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46003.237235300927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46003.237235300927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46003.237235300927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46003.237235300927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46003.237235300927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46003.237235300927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46003.237235300927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46003.237235300927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46003.237235300927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46003.237235300927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46003.237235300927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46003.237235300927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46003.237235300927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46003.237235300927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46003.237235300927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46003.237235300927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46003.237235300927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46003.237235300927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46003.237235300927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46003.237235300927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46003.237235300927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46003.237235300927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46003.237235300927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46003.237235300927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46003.237235300927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46003.237235300927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46003.237235300927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46003.237235300927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46003.237235300927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46003.237235300927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46003.237235300927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46003.237235300927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46003.237235300927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46003.237235300927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46003.237235300927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46003.237235300927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46003.237235300927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46003.237235300927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46003.237235300927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46003.237235300927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46003.237235300927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46003.237235300927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46003.237235300927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46003.237235300927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46003.237235300927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46003.237235300927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46003.237235300927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46003.237235300927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46003.237235300927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46003.237235300927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46003.237235300927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46003.237235300927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46003.237235300927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46003.237235300927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46003.237235300927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46003.237235300927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46003.237235300927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46003.237235300927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46003.237235300927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46003.237235300927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46003.237235300927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46003.237235300927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46003.237235300927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46003.237235300927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46003.237235300927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46003.237235300927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46003.237235300927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46003.237235300927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46003.237235300927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46003.237235300927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46003.237235300927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46003.237235300927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46003.237235300927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46003.237235300927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46003.237235300927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46003.237235300927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46003.237235300927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46003.237235300927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46003.237235300927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46003.237235300927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46003.237235300927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46003.237235300927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46003.237235300927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46003.237235300927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46003.237235300927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46003.237235300927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46003.237235300927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46003.237235300927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46003.237235300927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46003.237235300927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46003.237235300927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46003.237235300927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46003.237235300927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46003.237235300927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46003.237235300927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46003.237235300927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46003.237235300927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46003.237235300927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46003.237235300927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46003.237235300927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46003.237235300927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46003.237235300927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46003.237235300927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46003.237235300927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46003.237235300927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46003.237235300927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46003.237235300927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46003.237235300927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46003.237235300927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46003.237235300927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46003.237235300927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46003.237235300927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46003.237235300927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46003.237235300927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46003.237235300927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46003.237235300927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46003.237235300927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46003.237235300927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46003.237235300927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46003.237235300927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46003.237235300927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46003.237235300927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46003.237235300927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46003.237235300927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46003.237235300927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46003.237235300927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46003.237235300927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46003.237235300927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46003.237235300927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46003.237235300927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46003.237235300927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46003.237235300927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46003.237235300927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46003.237235300927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46003.237235300927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46003.237235300927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46003.237235300927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46003.237235300927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46003.237235300927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46003.237235300927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46003.237235300927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46003.237235300927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46003.237235300927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46003.237235300927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46003.237235300927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46003.237235300927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46003.237235300927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46003.237235300927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46003.237235300927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46003.237235300927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46003.237235300927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46003.237235300927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46003.237235300927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46003.237235300927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46003.237235300927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46003.237235300927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46003.237235300927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46003.237235300927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46003.237235300927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46003.237235300927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46003.237235300927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46003.237235300927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46003.237235300927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46003.237235300927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46003.237235300927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46003.237235300927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46003.237235300927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46003.237235300927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46003.237235300927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46003.237235300927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46003.237235300927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46003.237235300927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46003.237235300927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46003.237235300927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46003.237235300927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46003.237235300927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46003.237235300927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46003.237235300927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46003.237235300927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46003.237235300927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46003.237235300927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46003.237235300927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46003.237235300927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46003.237235300927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46003.237235300927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46003.237235300927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46003.237235300927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46003.237235300927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46003.237235300927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46003.237235300927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46003.237235300927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46003.237235300927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46003.237235300927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46003.237235300927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46003.237235300927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46003.237235300927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46003.237235300927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46003.237235300927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46003.237235300927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46003.237235300927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46003.237235300927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46003.237235300927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46003.237235300927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46003.237235300927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46003.237235300927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46003.237235300927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46003.237235300927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46003.237235300927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46003.237235300927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46003.237235300927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46003.237235300927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46003.237235300927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46003.237235300927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46003.237235300927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46003.237235300927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46003.237235300927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46003.237235300927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46003.237235300927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46003.237235300927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46003.237235300927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46003.237235300927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46003.237235300927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46003.237235300927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46003.237235300927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46003.237235300927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46003.237235300927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46003.237235300927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46003.237235300927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46003.237235300927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46003.237235300927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46003.237235300927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46003.237235300927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46003.237235300927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46003.237235300927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46003.237235300927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46003.237235300927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46003.237235300927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46003.237235300927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46003.237235300927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46003.237235300927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46003.237235300927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46003.237235300927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46003.237235300927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46003.237235300927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46003.237235300927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46003.237235300927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46003.237235300927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46003.237235300927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46003.237235300927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46003.237235300927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46003.237235300927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46003.237235300927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46003.237235300927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46003.237235300927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46003.237235300927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46003.237235300927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46003.237235300927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46003.237235300927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46003.237235300927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46003.237235300927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46003.237235300927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46003.237235300927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46003.237235300927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46003.237235300927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46003.237235300927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46003.237235300927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46003.237235300927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46003.237235300927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46003.237235300927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46003.237235300927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46003.237235300927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46003.237235300927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46003.237235300927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46003.237235300927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46003.237235300927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46003.237235300927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46003.237235300927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46003.237235300927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46003.237235300927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46003.237235300927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46003.237235300927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46003.237235300927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46003.237235300927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46003.237235300927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46003.237235300927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46003.237235300927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46003.237235300927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46003.237235300927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46003.237235300927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46003.237235300927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46003.237235300927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46003.237235300927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46003.237235300927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46003.237235300927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46003.237235300927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46003.237235300927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46003.237235300927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46003.237235300927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46003.237235300927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46003.237235300927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46003.237235300927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46003.237235300927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46003.237235300927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46003.237235300927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46003.237235300927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46003.237235300927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46003.237235300927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46003.237235300927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46003.237235300927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46003.237235300927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46003.237235300927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46003.237235300927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46003.237235300927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46003.237235300927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46003.237235300927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46003.237235300927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46003.237235300927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46003.237235300927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46003.237235300927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46003.237235300927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46003.237235300927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46003.237235300927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46003.237235300927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46003.237235300927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46003.237235300927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46003.237235300927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46003.237235300927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46003.237235300927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46003.237235300927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46003.237235300927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46003.237235300927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46003.237235300927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46003.237235300927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46003.237235300927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46003.237235300927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46003.237235300927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46003.237235300927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46003.237235300927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46003.237235300927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46003.237235300927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46003.237235300927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46003.237235300927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46003.237235300927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46003.237235300927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46003.237235300927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46003.237235300927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46003.237235300927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46003.237235300927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46003.237235300927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46003.237235300927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46003.237235300927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46003.237235300927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46003.237235300927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46003.237235300927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46003.237235300927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46003.237235300927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46003.237235300927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46003.237235300927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46003.237235300927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46003.237235300927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46003.237235300927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46003.237235300927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46003.237235300927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46003.237235300927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46003.237235300927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46003.237235300927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46003.237235300927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46003.237235300927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46003.237235300927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46003.237235300927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46003.237235300927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46003.237235300927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46003.237235300927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46003.237235300927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46003.237235300927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46003.237235300927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46003.237235300927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46003.237235300927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46003.237235300927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46003.237235300927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46003.237235300927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46003.237235300927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46003.237235300927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46003.237235300927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46003.237235300927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46003.237235300927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46003.237235300927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46003.237235300927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46003.237235300927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46003.237235300927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46003.237235300927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46003.237235300927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46003.237235300927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46003.237235300927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46003.237235300927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46003.237235300927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46003.237235300927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46003.237235300927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46003.237235300927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46003.237235300927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46003.237235300927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46003.237235300927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46003.237235300927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46003.237235300927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46003.237235300927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46003.237235300927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46003.237235300927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46003.237235300927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46003.237235300927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46003.237235300927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46003.237235300927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46003.237235300927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46003.237235300927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46003.237235300927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46003.237235300927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46003.237235300927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46003.237235300927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46003.237235300927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46003.237235300927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46003.237235300927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46003.237235300927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46003.237235300927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46003.237235300927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46003.237235300927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46003.237235300927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46003.237235300927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46003.237235300927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46003.237235300927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46003.237235300927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46003.237235300927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46003.237235300927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46003.237235300927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46003.237235300927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46003.237235300927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46003.237235300927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46003.237235300927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46003.237235300927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46003.237235300927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46003.237235300927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46003.237235300927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46003.237235300927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46003.237235300927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46003.237235300927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46003.237235300927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46003.237235300927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46003.237235300927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46003.237235300927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46003.237235300927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46003.237235300927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46003.237235300927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46003.237235300927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46003.237235300927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46003.237235300927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46003.237235300927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46003.237235300927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46003.237235300927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46003.237235300927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46003.237235300927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46003.237235300927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46003.237235300927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46003.237235300927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46003.237235300927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46003.237235300927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46003.237235300927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46003.237235300927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46003.237235300927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46003.237235300927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46003.237235300927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46003.237235300927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46003.237235300927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46003.237235300927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46003.237235300927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46003.237235300927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46003.237235300927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46003.237235300927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46003.237235300927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46003.237235300927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46003.237235300927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46003.237235300927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46003.237235300927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46003.237235300927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46003.237235300927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46003.237235300927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46003.237235300927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46003.237235300927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46003.237235300927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46003.237235300927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46003.237235300927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46003.237235300927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46003.237235300927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46003.237235300927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46003.237235300927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46003.237235300927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46003.237235300927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46003.237235300927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46003.237235300927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46003.237235300927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46003.237235300927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46003.237235300927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46003.237235300927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46003.237235300927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46003.237235300927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46003.237235300927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46003.237235300927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46003.237235300927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46003.237235300927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46003.237235300927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46003.237235300927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46003.237235300927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46003.237235300927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46003.237235300927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46003.237235300927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46003.237235300927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46003.237235300927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46003.237235300927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46003.237235300927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46003.237235300927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46003.237235300927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46003.237235300927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46003.237235300927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46003.237235300927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46003.237235300927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46003.237235300927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46003.237235300927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46003.237235300927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46003.237235300927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46003.237235300927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46003.237235300927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46003.237235300927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46003.237235300927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46003.237235300927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46003.237235300927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46003.237235300927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46003.237235300927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46003.237235300927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46003.237235300927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46003.237235300927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46003.237235300927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46003.237235300927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46003.237235300927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46003.237235300927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46003.237235300927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46003.237235300927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46003.237235300927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46003.237235300927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46003.237235300927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46003.237235300927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46003.237235300927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46003.237235300927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46003.237235300927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46003.237235300927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46003.237235300927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46003.237235300927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46003.237235300927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46003.237235300927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46003.237235300927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46003.237235300927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46003.237235300927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46003.237235300927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46003.237235300927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46003.237235300927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46003.237235300927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46003.237235300927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46003.237235300927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46003.237235300927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46003.237235300927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46003.237235300927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46003.237235300927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46003.237235300927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46003.237235300927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46003.237235300927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46003.237235300927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46003.237235300927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46003.237235300927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46003.237235300927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46003.237235300927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46003.237235300927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46003.237235300927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46003.237235300927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46003.237235300927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46003.237235300927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46003.237235300927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46003.237235300927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46003.237235300927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46003.237235300927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46003.237235300927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46003.237235300927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46003.237235300927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46003.237235300927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46003.237235300927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46003.237235300927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46003.237235300927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46003.237235300927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46003.237235300927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46003.237235300927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46003.237235300927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46003.237235300927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46003.237235300927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46003.237235300927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46003.237235300927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46003.237235300927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46003.237235300927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46003.237235300927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46003.237235300927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46003.237235300927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46003.237235300927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46003.237235300927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46003.237235300927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46003.237235300927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46003.237235300927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46003.237235300927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46003.237235300927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46003.237235300927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46003.237235300927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46003.237235300927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46003.237235300927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46003.237235300927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46003.237235300927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46003.237235300927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46003.237235300927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46003.237235300927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46003.237235300927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46003.237235300927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46003.237235300927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46003.237235300927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46003.237235300927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46003.237235300927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46003.237235300927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46003.237235300927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46003.237235300927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46003.237235300927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46003.237235300927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46003.237235300927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46003.237235300927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46003.237235300927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46003.237235300927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46003.237235300927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46003.237235300927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46003.237235300927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46003.237235300927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46003.237235300927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46003.237235300927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46003.237235300927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46003.237235300927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46003.237235300927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46003.237235300927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46003.237235300927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299.75651770833065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4.4430917824065546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3.7929745369183365E-2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46003.237235300927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46003.237235300927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46003.237235300927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46003.237235300927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46003.237235300927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46003.237235300927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46003.237235300927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46003.237235300927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46003.237235300927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46003.237235300927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46003.237235300927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46003.237235300927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46003.237235300927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46003.237235300927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46003.237235300927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46003.237235300927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46003.237235300927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46003.237235300927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46003.237235300927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46003.237235300927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46003.237235300927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46003.237235300927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46003.237235300927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46003.237235300927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46003.237235300927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46003.237235300927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46003.237235300927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46003.237235300927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46003.237235300927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46003.237235300927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46003.237235300927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46003.237235300927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46003.237235300927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46003.237235300927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46003.237235300927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46003.237235300927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46003.237235300927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46003.237235300927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46003.237235300927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46003.237235300927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46003.237235300927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46003.237235300927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46003.237235300927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46003.237235300927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46003.237235300927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46003.237235300927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46003.237235300927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46003.237235300927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46003.237235300927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46003.237235300927</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F13" sqref="F13"/>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111.40517511573853</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77.048357986110204</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54.576124189814436</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21.863936689813272</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6.1297468749980908</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1.1177214120398276</v>
      </c>
      <c r="H7" s="38">
        <v>46002.086875000001</v>
      </c>
      <c r="I7" s="37" t="str">
        <f>IFERROR(VLOOKUP(D7,[1]DB!A:F,6,0),"")</f>
        <v>SCECO</v>
      </c>
      <c r="J7" s="37" t="str">
        <f>IFERROR(VLOOKUP(D7,[1]DB!A:G,7,0),"")</f>
        <v>Good</v>
      </c>
      <c r="K7" s="99" t="s">
        <v>39139</v>
      </c>
      <c r="L7" s="37" t="str">
        <f>IFERROR(VLOOKUP(D7,[1]DB!A:I,9,0),"")</f>
        <v>Latis</v>
      </c>
      <c r="M7" s="37"/>
    </row>
    <row r="8" spans="1:13">
      <c r="A8" s="37" t="s">
        <v>39140</v>
      </c>
      <c r="B8" s="37" t="str">
        <f>IFERROR(VLOOKUP(D8,[1]DB!A:K,11,0),"")</f>
        <v>R5</v>
      </c>
      <c r="C8" s="37">
        <v>1</v>
      </c>
      <c r="D8" s="37" t="s">
        <v>36412</v>
      </c>
      <c r="E8" s="37" t="s">
        <v>39106</v>
      </c>
      <c r="F8" s="38">
        <v>46003.222569444442</v>
      </c>
      <c r="G8" s="129">
        <f t="shared" ref="G8:G63" ca="1" si="3">IFERROR(NOW()-F8,"")</f>
        <v>1.4665856484498363E-2</v>
      </c>
      <c r="H8" s="38">
        <v>46003.202430555553</v>
      </c>
      <c r="I8" s="37" t="str">
        <f>IFERROR(VLOOKUP(D8,[1]DB!A:F,6,0),"")</f>
        <v>Generator-SG</v>
      </c>
      <c r="J8" s="37" t="str">
        <f>IFERROR(VLOOKUP(D8,[1]DB!A:G,7,0),"")</f>
        <v>Dead</v>
      </c>
      <c r="K8" s="99" t="s">
        <v>39141</v>
      </c>
      <c r="L8" s="37" t="str">
        <f>IFERROR(VLOOKUP(D8,[1]DB!A:I,9,0),"")</f>
        <v>Latis</v>
      </c>
      <c r="M8" s="37"/>
    </row>
    <row r="9" spans="1:13">
      <c r="A9" s="37" t="s">
        <v>39142</v>
      </c>
      <c r="B9" s="37" t="str">
        <f>IFERROR(VLOOKUP(D9,[1]DB!A:K,11,0),"")</f>
        <v>R5</v>
      </c>
      <c r="C9" s="37">
        <v>1</v>
      </c>
      <c r="D9" s="37" t="s">
        <v>33096</v>
      </c>
      <c r="E9" s="37" t="s">
        <v>39106</v>
      </c>
      <c r="F9" s="38">
        <v>46003.233067129629</v>
      </c>
      <c r="G9" s="129">
        <f t="shared" ca="1" si="3"/>
        <v>4.168171297351364E-3</v>
      </c>
      <c r="H9" s="38">
        <v>46003.232372685183</v>
      </c>
      <c r="I9" s="37" t="str">
        <f>IFERROR(VLOOKUP(D9,[1]DB!A:F,6,0),"")</f>
        <v>SCECO</v>
      </c>
      <c r="J9" s="37" t="str">
        <f>IFERROR(VLOOKUP(D9,[1]DB!A:G,7,0),"")</f>
        <v>Dead</v>
      </c>
      <c r="K9" s="99"/>
      <c r="L9" s="37" t="str">
        <f>IFERROR(VLOOKUP(D9,[1]DB!A:I,9,0),"")</f>
        <v>Latis</v>
      </c>
      <c r="M9" s="37"/>
    </row>
    <row r="10" spans="1:13">
      <c r="A10" s="151"/>
      <c r="B10" s="151" t="str">
        <f>IFERROR(VLOOKUP(D10,[1]DB!A:K,11,0),"")</f>
        <v/>
      </c>
      <c r="C10" s="151"/>
      <c r="D10" s="151"/>
      <c r="E10" s="151"/>
      <c r="F10" s="152"/>
      <c r="G10" s="153">
        <f t="shared" ca="1" si="3"/>
        <v>46003.237235300927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46003.237235300927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46003.237235300927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46003.237235300927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46003.237235300927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46003.237235300927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46003.237235300927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46003.237235300927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46003.237235300927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46003.237235300927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46003.237235300927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46003.237235300927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46003.237235300927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46003.237235300927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46003.237235300927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46003.237235300927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46003.237235300927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46003.237235300927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46003.237235300927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46003.237235300927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46003.237235300927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46003.237235300927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46003.237235300927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46003.237235300927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46003.237235300927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46003.237235300927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46003.237235300927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46003.237235300927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46003.237235300927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46003.237235300927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46003.237235300927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46003.237235300927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46003.237235300927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46003.237235300927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46003.237235300927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46003.237235300927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46003.237235300927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46003.237235300927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46003.237235300927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46003.237235300927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46003.237235300927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46003.237235300927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46003.237235300927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46003.237235300927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46003.237235300927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46003.237235300927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46003.237235300927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46003.237235300927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46003.237235300927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46003.237235300927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46003.237235300927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46003.237235300927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46003.237235300927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46003.237235300927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46003.237235300927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46003.237235300927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46003.237235300927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46003.237235300927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46003.237235300927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46003.237235300927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46003.237235300927</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46003.237235300927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46003.237235300927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46003.237235300927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46003.237235300927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46003.237235300927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46003.237235300927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46003.237235300927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46003.237235300927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46003.237235300927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46003.237235300927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46003.237235300927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46003.237235300927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46003.237235300927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46003.237235300927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46003.237235300927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46003.237235300927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46003.237235300927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46003.237235300927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46003.237235300927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46003.237235300927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46003.237235300927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46003.237235300927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46003.237235300927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46003.237235300927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46003.237235300927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46003.237235300927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46003.237235300927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46003.237235300927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46003.237235300927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46003.237235300927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46003.237235300927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46003.237235300927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46003.237235300927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46003.237235300927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46003.237235300927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46003.237235300927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46003.237235300927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46003.237235300927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46003.237235300927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46003.237235300927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46003.237235300927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46003.237235300927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46003.237235300927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46003.237235300927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46003.237235300927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46003.237235300927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46003.237235300927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46003.237235300927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46003.237235300927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46003.237235300927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46003.237235300927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46003.237235300927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46003.237235300927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46003.237235300927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46003.237235300927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46003.237235300927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46003.237235300927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46003.237235300927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46003.237235300927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46003.237235300927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46003.237235300927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46003.237235300927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46003.237235300927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46003.237235300927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46003.237235300927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46003.237235300927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46003.237235300927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46003.237235300927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46003.237235300927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46003.237235300927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46003.237235300927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46003.237235300927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46003.237235300927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46003.237235300927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46003.237235300927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46003.237235300927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46003.237235300927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46003.237235300927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46003.237235300927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46003.237235300927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46003.237235300927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46003.237235300927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46003.237235300927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46003.237235300927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46003.237235300927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46003.237235300927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46003.237235300927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46003.237235300927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46003.237235300927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46003.237235300927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46003.237235300927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46003.237235300927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46003.237235300927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46003.237235300927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46003.237235300927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46003.237235300927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46003.237235300927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46003.237235300927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46003.237235300927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46003.237235300927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46003.237235300927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46003.237235300927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46003.237235300927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46003.237235300927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46003.237235300927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46003.237235300927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46003.237235300927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46003.237235300927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46003.237235300927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46003.237235300927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46003.237235300927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46003.237235300927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46003.237235300927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46003.237235300927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46003.237235300927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46003.237235300927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46003.237235300927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46003.237235300927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46003.237235300927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46003.237235300927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46003.237235300927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46003.237235300927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46003.237235300927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46003.237235300927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46003.237235300927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46003.237235300927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46003.237235300927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46003.237235300927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46003.237235300927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46003.237235300927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46003.237235300927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46003.237235300927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46003.237235300927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46003.237235300927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46003.237235300927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46003.237235300927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46003.237235300927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46003.237235300927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46003.237235300927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46003.237235300927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46003.237235300927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46003.237235300927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46003.237235300927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46003.237235300927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46003.237235300927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46003.237235300927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46003.237235300927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46003.237235300927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46003.237235300927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46003.237235300927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46003.237235300927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46003.237235300927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46003.237235300927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46003.237235300927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46003.237235300927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46003.237235300927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46003.237235300927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46003.237235300927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46003.237235300927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46003.237235300927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46003.237235300927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46003.237235300927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46003.237235300927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46003.237235300927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46003.237235300927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46003.237235300927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46003.237235300927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46003.237235300927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46003.237235300927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46003.237235300927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46003.237235300927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46003.237235300927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46003.237235300927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46003.237235300927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46003.237235300927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46003.237235300927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46003.237235300927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46003.237235300927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46003.237235300927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46003.237235300927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46003.237235300927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46003.237235300927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46003.237235300927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46003.237235300927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46003.237235300927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46003.237235300927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46003.237235300927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46003.237235300927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46003.237235300927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46003.237235300927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46003.237235300927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46003.237235300927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46003.237235300927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46003.237235300927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46003.237235300927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46003.237235300927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46003.237235300927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46003.237235300927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46003.237235300927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46003.237235300927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46003.237235300927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46003.237235300927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46003.237235300927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46003.237235300927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46003.237235300927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46003.237235300927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46003.237235300927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46003.237235300927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46003.237235300927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46003.237235300927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46003.237235300927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46003.237235300927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46003.237235300927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46003.237235300927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46003.237235300927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46003.237235300927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46003.237235300927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46003.237235300927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46003.237235300927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46003.237235300927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46003.237235300927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46003.237235300927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46003.237235300927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46003.237235300927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46003.237235300927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46003.237235300927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46003.237235300927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46003.237235300927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46003.237235300927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46003.237235300927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46003.237235300927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46003.237235300927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46003.237235300927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46003.237235300927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46003.237235300927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46003.237235300927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46003.237235300927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46003.237235300927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46003.237235300927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46003.237235300927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46003.237235300927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46003.237235300927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46003.237235300927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46003.237235300927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46003.237235300927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46003.237235300927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46003.237235300927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46003.237235300927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46003.237235300927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46003.237235300927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46003.237235300927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46003.237235300927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46003.237235300927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46003.237235300927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46003.237235300927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46003.237235300927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46003.237235300927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46003.237235300927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46003.237235300927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46003.237235300927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46003.237235300927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46003.237235300927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46003.237235300927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46003.237235300927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46003.237235300927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46003.237235300927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46003.237235300927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46003.237235300927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46003.237235300927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46003.237235300927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46003.237235300927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46003.237235300927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46003.237235300927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46003.237235300927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46003.237235300927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46003.237235300927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46003.237235300927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46003.237235300927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46003.237235300927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46003.237235300927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46003.237235300927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46003.237235300927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46003.237235300927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46003.237235300927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46003.237235300927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46003.237235300927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46003.237235300927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46003.237235300927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46003.237235300927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46003.237235300927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46003.237235300927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46003.237235300927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46003.237235300927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46003.237235300927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46003.237235300927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46003.237235300927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46003.237235300927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46003.237235300927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46003.237235300927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46003.237235300927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46003.237235300927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46003.237235300927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46003.237235300927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46003.237235300927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46003.237235300927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46003.237235300927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46003.237235300927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46003.237235300927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46003.237235300927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46003.237235300927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46003.237235300927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46003.237235300927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46003.237235300927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46003.237235300927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46003.237235300927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46003.237235300927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46003.237235300927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46003.237235300927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46003.237235300927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46003.237235300927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46003.237235300927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46003.237235300927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46003.237235300927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46003.237235300927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46003.237235300927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46003.237235300927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46003.237235300927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46003.237235300927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46003.237235300927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46003.237235300927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46003.237235300927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46003.237235300927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46003.237235300927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46003.237235300927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46003.237235300927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46003.237235300927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46003.237235300927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46003.237235300927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46003.237235300927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46003.237235300927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46003.237235300927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46003.237235300927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46003.237235300927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46003.237235300927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46003.237235300927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46003.237235300927</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46003.237235300927</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2025-12-12T02:43:00Z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