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96" documentId="120_S{2AC9BD13-BADA-5192-A53E-5A8FF88502F6}" xr6:coauthVersionLast="47" xr6:coauthVersionMax="47" xr10:uidLastSave="{D8BE3082-636C-4212-8035-9061A3CE6F4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<sst xmlns="http://schemas.openxmlformats.org/spreadsheetml/2006/main" count="180301" uniqueCount="39132">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</sst>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313.05574733795947</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0.24814317129494157</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45976.004173263886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45976.004173263886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45976.004173263886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45976.004173263886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45976.004173263886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45976.004173263886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45976.004173263886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45976.004173263886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45976.004173263886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45976.004173263886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45976.004173263886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45976.004173263886</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45976.004173263886</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45976.004173263886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45976.004173263886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45976.004173263886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45976.004173263886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45976.004173263886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45976.004173263886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45976.004173263886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45976.004173263886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45976.004173263886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45976.004173263886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45976.004173263886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45976.004173263886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45976.004173263886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45976.004173263886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45976.004173263886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45976.004173263886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45976.004173263886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45976.004173263886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45976.004173263886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45976.004173263886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45976.004173263886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45976.004173263886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45976.004173263886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45976.004173263886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45976.004173263886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45976.004173263886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45976.004173263886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45976.004173263886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45976.004173263886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45976.004173263886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45976.004173263886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45976.004173263886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45976.004173263886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45976.004173263886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45976.004173263886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45976.004173263886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45976.004173263886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45976.004173263886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45976.004173263886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45976.004173263886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45976.004173263886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45976.004173263886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45976.004173263886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45976.004173263886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45976.004173263886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45976.004173263886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45976.004173263886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45976.004173263886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45976.004173263886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45976.004173263886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45976.004173263886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45976.004173263886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45976.004173263886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45976.004173263886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45976.004173263886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45976.004173263886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45976.004173263886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45976.004173263886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45976.004173263886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45976.004173263886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45976.004173263886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45976.004173263886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45976.004173263886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45976.004173263886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45976.004173263886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45976.004173263886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45976.004173263886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45976.004173263886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45976.004173263886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45976.004173263886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45976.004173263886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45976.004173263886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45976.004173263886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45976.004173263886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45976.004173263886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45976.004173263886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45976.004173263886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45976.004173263886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45976.004173263886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45976.004173263886</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86FD4967-5AB3-40C7-967B-6AB8B97BE7E4}"/>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151.00433530092414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45976.004173148147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45976.004173148147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45976.004173148147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45976.004173148147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45976.004173263886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45976.004173263886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45976.004173263886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45976.004173263886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45976.004173263886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45976.004173263886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45976.004173263886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45976.004173263886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45976.004173263886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45976.004173263886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45976.004173263886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45976.004173263886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45976.004173263886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45976.004173263886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45976.004173263886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45976.004173263886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45976.004173263886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45976.004173263886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45976.004173263886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45976.004173263886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45976.004173263886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45976.004173263886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45976.004173263886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45976.004173263886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45976.004173263886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45976.004173263886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45976.004173263886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45976.004173263886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45976.004173263886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45976.004173263886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5.4693981481250376E-2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3.2078356474812608E-2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45976.004173263886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45976.004173263886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45976.004173263886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45976.004173263886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45976.004173263886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45976.004173263886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45976.004173263886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45976.004173263886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45976.004173263886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45976.004173263886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45976.004173263886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45976.004173263886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45976.004173263886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45976.004173263886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45976.004173263886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45976.004173263886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45976.004173263886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45976.004173263886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45976.004173263886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45976.004173263886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45976.004173263886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45976.004173263886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45976.004173263886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45976.004173263886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45976.004173263886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45976.004173263886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45976.004173263886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45976.004173263886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45976.004173263886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45976.004173263886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45976.004173263886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45976.004173263886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45976.004173263886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45976.004173263886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45976.004173263886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45976.004173263886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45976.004173263886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45976.004173263886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45976.004173263886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45976.004173263886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45976.004173263886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45976.004173263886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45976.004173263886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45976.004173263886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45976.004173263886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45976.004173263886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45976.004173263886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45976.004173263886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45976.004173263886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45976.004173263886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45976.004173263886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45976.004173263886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45976.004173263886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45976.004173263886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45976.004173263886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45976.004173263886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45976.004173263886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45976.004173263886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45976.004173263886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45976.004173263886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45976.004173263886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45976.004173263886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45976.004173263886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45976.004173263886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45976.004173263886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45976.004173263886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45976.004173263886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45976.004173263886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45976.004173263886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45976.004173263886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45976.004173263886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45976.004173263886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45976.004173263886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45976.004173263886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45976.004173263886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45976.004173263886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45976.004173263886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45976.004173263886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45976.004173263886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45976.004173263886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45976.004173263886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45976.004173263886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45976.004173263886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45976.004173263886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45976.004173263886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45976.004173263886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45976.004173263886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45976.004173263886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45976.004173263886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45976.004173263886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45976.004173263886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45976.004173263886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45976.004173263886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45976.004173263886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45976.004173263886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45976.004173263886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45976.004173263886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45976.004173263886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45976.004173263886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45976.004173263886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45976.004173263886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45976.004173263886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45976.004173263886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45976.004173263886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45976.004173263886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45976.004173263886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45976.004173263886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45976.004173263886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45976.004173263886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45976.004173263886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45976.004173263886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45976.004173263886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45976.004173263886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45976.004173263886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45976.004173263886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45976.004173263886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45976.004173263886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45976.004173263886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45976.004173263886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45976.004173263886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45976.004173263886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45976.004173263886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45976.004173263886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45976.004173263886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45976.004173263886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45976.004173263886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45976.004173263886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45976.004173263886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45976.004173263886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45976.004173263886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45976.004173263886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45976.004173263886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45976.004173263886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45976.004173263886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45976.004173263886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45976.004173263886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45976.004173263886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45976.004173263886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45976.004173263886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45976.004173263886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45976.004173263886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45976.004173263886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45976.004173263886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45976.004173263886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45976.004173263886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45976.004173263886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45976.004173263886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45976.004173263886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45976.004173263886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45976.004173263886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45976.004173263886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45976.004173263886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45976.004173263886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45976.004173263886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45976.004173263886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45976.004173263886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45976.004173263886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45976.004173263886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45976.004173263886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45976.004173263886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45976.004173263886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45976.004173263886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45976.004173263886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45976.004173263886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45976.004173263886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45976.004173263886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45976.004173263886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45976.004173263886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45976.004173263886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45976.004173263886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45976.004173263886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45976.004173263886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45976.004173263886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45976.004173263886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45976.004173263886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45976.004173263886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45976.004173263886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45976.004173263886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45976.004173263886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45976.004173263886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45976.004173263886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45976.004173263886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45976.004173263886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45976.004173263886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45976.004173263886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45976.004173263886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45976.004173263886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45976.004173263886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45976.004173263886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45976.004173263886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45976.004173263886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45976.004173263886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45976.004173263886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45976.004173263886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45976.004173263886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45976.004173263886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45976.004173263886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45976.004173263886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45976.004173263886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45976.004173263886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45976.004173263886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45976.004173263886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45976.004173263886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45976.004173263886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45976.004173263886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45976.004173263886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45976.004173263886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45976.004173263886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45976.004173263886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45976.004173263886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45976.004173263886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45976.004173263886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45976.004173263886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45976.004173263886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45976.004173263886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45976.004173263886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45976.004173263886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45976.004173263886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45976.004173263886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45976.004173263886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45976.004173263886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45976.004173263886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45976.004173263886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45976.004173263886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45976.004173263886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45976.004173263886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45976.004173263886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45976.004173263886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45976.004173263886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45976.004173263886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45976.004173263886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45976.004173263886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45976.004173263886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45976.004173263886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45976.004173263886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45976.004173263886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45976.004173263886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45976.004173263886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45976.004173263886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45976.004173263886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45976.004173263886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45976.004173263886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45976.004173263886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45976.004173263886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45976.004173263886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45976.004173263886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45976.004173263886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45976.004173263886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45976.004173263886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45976.004173263886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45976.004173263886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45976.004173263886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45976.004173263886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45976.004173263886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45976.004173263886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45976.004173263886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45976.004173263886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45976.004173263886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45976.004173263886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45976.004173263886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45976.004173263886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45976.004173263886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45976.004173263886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45976.004173263886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45976.004173263886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45976.004173263886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45976.004173263886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45976.004173263886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45976.004173263886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45976.004173263886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45976.004173263886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45976.004173263886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45976.004173263886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45976.004173263886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45976.004173263886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45976.004173263886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45976.004173263886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45976.004173263886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45976.004173263886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45976.004173263886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45976.004173263886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45976.004173263886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45976.004173263886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45976.004173263886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45976.004173263886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45976.004173263886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45976.004173263886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45976.004173263886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45976.004173263886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45976.004173263886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45976.004173263886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45976.004173263886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45976.004173263886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45976.004173263886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45976.004173263886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45976.004173263886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45976.004173263886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45976.004173263886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45976.004173263886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45976.004173263886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45976.004173263886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45976.004173263886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45976.004173263886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45976.004173263886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45976.004173263886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45976.004173263886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45976.004173263886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45976.004173263886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45976.004173263886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45976.004173263886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45976.004173263886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45976.004173263886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45976.004173263886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45976.004173263886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45976.004173263886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45976.004173263886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45976.004173263886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45976.004173263886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45976.004173263886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45976.004173263886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45976.004173263886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45976.004173263886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45976.004173263886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45976.004173263886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45976.004173263886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45976.004173263886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45976.004173263886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45976.004173263886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45976.004173263886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45976.004173263886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45976.004173263886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45976.004173263886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45976.004173263886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45976.004173263886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45976.004173263886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45976.004173263886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45976.004173263886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45976.004173263886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45976.004173263886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45976.004173263886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45976.004173263886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45976.004173263886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45976.004173263886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45976.004173263886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45976.004173263886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45976.004173263886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45976.004173263886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45976.004173263886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45976.004173263886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45976.004173263886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45976.004173263886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45976.004173263886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45976.004173263886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45976.004173263886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45976.004173263886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45976.004173263886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45976.004173263886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45976.004173263886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45976.004173263886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45976.004173263886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45976.004173263886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45976.004173263886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45976.004173263886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45976.004173263886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45976.004173263886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45976.004173263886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45976.004173263886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45976.004173263886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45976.004173263886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45976.004173263886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45976.004173263886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45976.004173263886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45976.004173263886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45976.004173263886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45976.004173263886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45976.004173263886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45976.004173263886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45976.004173263886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45976.004173263886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45976.004173263886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45976.004173263886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45976.004173263886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45976.004173263886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45976.004173263886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45976.004173263886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45976.004173263886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45976.004173263886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45976.004173263886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45976.004173263886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45976.004173263886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45976.004173263886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45976.004173263886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45976.004173263886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45976.004173263886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45976.004173263886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45976.004173263886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45976.004173263886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45976.004173263886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45976.004173263886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45976.004173263886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45976.004173263886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45976.004173263886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45976.004173263886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45976.004173263886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45976.004173263886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45976.004173263886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45976.004173263886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45976.004173263886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45976.004173263886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45976.004173263886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45976.004173263886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45976.004173263886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45976.004173263886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45976.004173263886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45976.004173263886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45976.004173263886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45976.004173263886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45976.004173263886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45976.004173263886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45976.004173263886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45976.004173263886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45976.004173263886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45976.004173263886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45976.004173263886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45976.004173263886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45976.004173263886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45976.004173263886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45976.004173263886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45976.004173263886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45976.004173263886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45976.004173263886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45976.004173263886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45976.004173263886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45976.004173263886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45976.004173263886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45976.004173263886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45976.004173263886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45976.004173263886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45976.004173263886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45976.004173263886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45976.004173263886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45976.004173263886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45976.004173263886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45976.004173263886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45976.004173263886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45976.004173263886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45976.004173263886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45976.004173263886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45976.004173263886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45976.004173263886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45976.004173263886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45976.004173263886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45976.004173263886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45976.004173263886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45976.004173263886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45976.004173263886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45976.004173263886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45976.004173263886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45976.004173263886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45976.004173263886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45976.004173263886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45976.004173263886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45976.004173263886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45976.004173263886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45976.004173263886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45976.004173263886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45976.004173263886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45976.004173263886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45976.004173263886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45976.004173263886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45976.004173263886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45976.004173263886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45976.004173263886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45976.004173263886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45976.004173263886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45976.004173263886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45976.004173263886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45976.004173263886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45976.004173263886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45976.004173263886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45976.004173263886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45976.004173263886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45976.004173263886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45976.004173263886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45976.004173263886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45976.004173263886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45976.004173263886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45976.004173263886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45976.004173263886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45976.004173263886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45976.004173263886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45976.004173263886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45976.004173263886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45976.004173263886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45976.004173263886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45976.004173263886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45976.004173263886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45976.004173263886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45976.004173263886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45976.004173263886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45976.004173263886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45976.004173263886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45976.004173263886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45976.004173263886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45976.004173263886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45976.004173263886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45976.004173263886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45976.004173263886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45976.004173263886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45976.004173263886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45976.004173263886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45976.004173263886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45976.004173263886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45976.004173263886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45976.004173263886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45976.004173263886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45976.004173263886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45976.004173263886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45976.004173263886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45976.004173263886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45976.004173263886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45976.004173263886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45976.004173263886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45976.004173263886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45976.004173263886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45976.004173263886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45976.004173263886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45976.004173263886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45976.004173263886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45976.004173263886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45976.004173263886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45976.004173263886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45976.004173263886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45976.004173263886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45976.004173263886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45976.004173263886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45976.004173263886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45976.004173263886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45976.004173263886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45976.004173263886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45976.004173263886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45976.004173263886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45976.004173263886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45976.004173263886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45976.004173263886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45976.004173263886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45976.004173263886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45976.004173263886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45976.004173263886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45976.004173263886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45976.004173263886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45976.004173263886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45976.004173263886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45976.004173263886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45976.004173263886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45976.004173263886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45976.004173263886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45976.004173263886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45976.004173263886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45976.004173263886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45976.004173263886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45976.004173263886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45976.004173263886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45976.004173263886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45976.004173263886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45976.004173263886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45976.004173263886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45976.004173263886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45976.004173263886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45976.004173263886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45976.004173263886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45976.004173263886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45976.004173263886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45976.004173263886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45976.004173263886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45976.004173263886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45976.004173263886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45976.004173263886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45976.004173263886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45976.004173263886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45976.004173263886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45976.004173263886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45976.004173263886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45976.004173263886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45976.004173263886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45976.004173263886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45976.004173263886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45976.004173263886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45976.004173263886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45976.004173263886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45976.004173263886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45976.004173263886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45976.004173263886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45976.004173263886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45976.004173263886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45976.004173263886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45976.004173263886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45976.004173263886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45976.004173263886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45976.004173263886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45976.004173263886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45976.004173263886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45976.004173263886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45976.004173263886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45976.004173263886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45976.004173263886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45976.004173263886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45976.004173263886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45976.004173263886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45976.004173263886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45976.004173263886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45976.004173263886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45976.004173263886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45976.004173263886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45976.004173263886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45976.004173263886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45976.004173263886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45976.004173263886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45976.004173263886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45976.004173263886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45976.004173263886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45976.004173263886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45976.004173263886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45976.004173263886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45976.004173263886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45976.004173263886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45976.004173263886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45976.004173263886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45976.004173263886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45976.004173263886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45976.004173263886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45976.004173263886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45976.004173263886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45976.004173263886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45976.004173263886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45976.004173263886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45976.004173263886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45976.004173263886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45976.004173263886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45976.004173263886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45976.004173263886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45976.004173263886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45976.004173263886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45976.004173263886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45976.004173263886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45976.004173263886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45976.004173263886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45976.004173263886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45976.004173263886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45976.004173263886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45976.004173263886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45976.004173263886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45976.004173263886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45976.004173263886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45976.004173263886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45976.004173263886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45976.004173263886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45976.004173263886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45976.004173263886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45976.004173263886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45976.004173263886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45976.004173263886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45976.004173263886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45976.004173263886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45976.004173263886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45976.004173263886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45976.004173263886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45976.004173263886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45976.004173263886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45976.004173263886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45976.004173263886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45976.004173263886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45976.004173263886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45976.004173263886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45976.004173263886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45976.004173263886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45976.004173263886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45976.004173263886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45976.004173263886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45976.004173263886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45976.004173263886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45976.004173263886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45976.004173263886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45976.004173263886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45976.004173263886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45976.004173263886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45976.004173263886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45976.004173263886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45976.004173263886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45976.004173263886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45976.004173263886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45976.004173263886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45976.004173263886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45976.004173263886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45976.004173263886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45976.004173263886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45976.004173263886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45976.004173263886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45976.004173263886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45976.004173263886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45976.004173263886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45976.004173263886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45976.004173263886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45976.004173263886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45976.004173263886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45976.004173263886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45976.004173263886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45976.004173263886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45976.004173263886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45976.004173263886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45976.004173263886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45976.004173263886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45976.004173263886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45976.004173263886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45976.004173263886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45976.004173263886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45976.004173263886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45976.004173263886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45976.004173263886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45976.004173263886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45976.004173263886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45976.004173263886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45976.004173263886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45976.004173263886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45976.004173263886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45976.004173263886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45976.004173263886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45976.004173263886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45976.004173263886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45976.004173263886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45976.004173263886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45976.004173263886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45976.004173263886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45976.004173263886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45976.004173263886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45976.004173263886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45976.004173263886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45976.004173263886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45976.004173263886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45976.004173263886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45976.004173263886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45976.004173263886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45976.004173263886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45976.004173263886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45976.004173263886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45976.004173263886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45976.004173263886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45976.004173263886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45976.004173263886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45976.004173263886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45976.004173263886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45976.004173263886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45976.004173263886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45976.004173263886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45976.004173263886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45976.004173263886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45976.004173263886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45976.004173263886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45976.004173263886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45976.004173263886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45976.004173263886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45976.004173263886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45976.004173263886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45976.004173263886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45976.004173263886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45976.004173263886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45976.004173263886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45976.004173263886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45976.004173263886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45976.004173263886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45976.004173263886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45976.004173263886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45976.004173263886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45976.004173263886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45976.004173263886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45976.004173263886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45976.004173263886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45976.004173263886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45976.004173263886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45976.004173263886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45976.004173263886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45976.004173263886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45976.004173263886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45976.004173263886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45976.004173263886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45976.004173263886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45976.004173263886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45976.004173263886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45976.004173263886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45976.004173263886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45976.004173263886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45976.004173263886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45976.004173263886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45976.004173263886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45976.004173263886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45976.004173263886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45976.004173263886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45976.004173263886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45976.004173263886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45976.004173263886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45976.004173263886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45976.004173263886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45976.004173263886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45976.004173263886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45976.004173263886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45976.004173263886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45976.004173263886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45976.004173263886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45976.004173263886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45976.004173263886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45976.004173263886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45976.004173263886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45976.004173263886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45976.004173263886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45976.004173263886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45976.004173263886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45976.004173263886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45976.004173263886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45976.004173263886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45976.004173263886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45976.004173263886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45976.004173263886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45976.004173263886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45976.004173263886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45976.004173263886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45976.004173263886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45976.004173263886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45976.004173263886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45976.004173263886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45976.004173263886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45976.004173263886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45976.004173263886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45976.004173263886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45976.004173263886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45976.004173263886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45976.004173263886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45976.004173263886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45976.004173263886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45976.004173263886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45976.004173263886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45976.004173263886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45976.004173263886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45976.004173263886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45976.004173263886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45976.004173263886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45976.004173263886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45976.004173263886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45976.004173263886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45976.004173263886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45976.004173263886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45976.004173263886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45976.004173263886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45976.004173263886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45976.004173263886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45976.004173263886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45976.004173263886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45976.004173263886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45976.004173263886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45976.004173263886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45976.004173263886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45976.004173263886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45976.004173263886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45976.004173263886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45976.004173263886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45976.004173263886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45976.004173263886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45976.004173263886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45976.004173263886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45976.004173263886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45976.004173263886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45976.004173263886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45976.004173263886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45976.004173263886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45976.004173263886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45976.004173263886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45976.004173263886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45976.004173263886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45976.004173263886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45976.004173263886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45976.004173263886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45976.004173263886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45976.004173263886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45976.004173263886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45976.004173263886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45976.004173263886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45976.004173263886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45976.004173263886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45976.004173263886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45976.004173263886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45976.004173263886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45976.004173263886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45976.004173263886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45976.004173263886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45976.004173263886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45976.004173263886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45976.004173263886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45976.004173263886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45976.004173263886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45976.004173263886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45976.004173263886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45976.004173263886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45976.004173263886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45976.004173263886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45976.004173263886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45976.004173263886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45976.004173263886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45976.004173263886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45976.004173263886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45976.004173263886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45976.004173263886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45976.004173263886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45976.004173263886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45976.004173263886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45976.004173263886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45976.004173263886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45976.004173263886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45976.004173263886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45976.004173263886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45976.004173263886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45976.004173263886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45976.004173263886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45976.004173263886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45976.004173263886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45976.004173263886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45976.004173263886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45976.004173263886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45976.004173263886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45976.004173263886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45976.004173263886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45976.004173263886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45976.004173263886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45976.004173263886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45976.004173263886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45976.004173263886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45976.004173263886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45976.004173263886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45976.004173263886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45976.004173263886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45976.004173263886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45976.004173263886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45976.004173263886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45976.004173263886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45976.004173263886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45976.004173263886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45976.004173263886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45976.004173263886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45976.004173263886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45976.004173263886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45976.004173263886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45976.004173263886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45976.004173263886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45976.004173263886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45976.004173263886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45976.004173263886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45976.004173263886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45976.004173263886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45976.004173263886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45976.004173263886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45976.004173263886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45976.004173263886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45976.004173263886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45976.004173263886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45976.004173263886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45976.004173263886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45976.004173263886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45976.004173263886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45976.004173263886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45976.004173263886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45976.004173263886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45976.004173263886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45976.004173263886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45976.004173263886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45976.004173263886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45976.004173263886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45976.004173263886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45976.004173263886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45976.004173263886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45976.004173263886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45976.004173263886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45976.004173263886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45976.004173263886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45976.004173263886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45976.004173263886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45976.004173263886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45976.004173263886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45976.004173263886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45976.004173263886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45976.004173263886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45976.004173263886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45976.004173263886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45976.004173263886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45976.004173263886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45976.004173263886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45976.004173263886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45976.004173263886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45976.004173263886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45976.004173263886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45976.004173263886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45976.004173263886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45976.004173263886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45976.004173263886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45976.004173263886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45976.004173263886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45976.004173263886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45976.004173263886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45976.004173263886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45976.004173263886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45976.004173263886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45976.004173263886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45976.004173263886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45976.004173263886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45976.004173263886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45976.004173263886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45976.004173263886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45976.004173263886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45976.004173263886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45976.004173263886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45976.004173263886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45976.004173263886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45976.004173263886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45976.004173263886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45976.004173263886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45976.004173263886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45976.004173263886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45976.004173263886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45976.004173263886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45976.004173263886</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272.52345567128941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0.20094398147921311</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45976.004173148147</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4.8339814813516568E-2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45976.004173148147</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7.48212962935213E-2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4.3062037038907874E-2</v>
      </c>
      <c r="H8" s="96">
        <v>45975.955092592594</v>
      </c>
      <c r="I8" s="135" t="str">
        <f>IFERROR(VLOOKUP(D8,DB!A:F,6,0),"")</f>
        <v>SCECO</v>
      </c>
      <c r="J8" s="135" t="str">
        <f>IFERROR(VLOOKUP(D8,DB!A:G,7,0),"")</f>
        <v>Weak</v>
      </c>
      <c r="K8" s="98" t="s">
        <v>39122</v>
      </c>
      <c r="L8" s="92" t="str">
        <f>IFERROR(VLOOKUP(D8,DB!A:I,9,0),"")</f>
        <v>Latis</v>
      </c>
    </row>
    <row r="9" spans="1:16" ht="15" customHeight="1">
      <c r="A9" s="135"/>
      <c r="B9" s="135" t="str">
        <f>IFERROR(VLOOKUP(D9,DB!A:K,11,0),"")</f>
        <v/>
      </c>
      <c r="C9" s="94"/>
      <c r="D9" s="92"/>
      <c r="E9" s="95"/>
      <c r="F9" s="96"/>
      <c r="G9" s="97">
        <f ca="1">IFERROR(NOW()-F9,"")</f>
        <v>45976.004173148147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45976.004173148147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45976.004173148147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45976.004173148147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45976.004173148147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45976.004173148147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45976.004173148147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45976.004173148147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45976.004173148147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45976.004173148147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45976.004173148147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45976.004173148147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45976.004173148147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45976.004173148147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45976.004173148147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45976.004173148147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45976.004173148147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45976.004173148147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45976.004173148147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45976.004173148147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45976.004173148147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45976.004173148147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45976.004173148147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45976.004173148147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45976.004173148147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45976.004173148147</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84.172113078697294</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39102</v>
      </c>
      <c r="F3" s="38">
        <v>45926.188877314817</v>
      </c>
      <c r="G3" s="116">
        <f t="shared" ref="G3" ca="1" si="0">IFERROR(NOW()-F3,"")</f>
        <v>49.815295949068968</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39102</v>
      </c>
      <c r="F4" s="125">
        <v>45948.661111111112</v>
      </c>
      <c r="G4" s="126">
        <f t="shared" ref="G4" ca="1" si="1">IFERROR(NOW()-F4,"")</f>
        <v>27.3430621527732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5" ca="1" si="2">IFERROR(NOW()-F6,"")</f>
        <v>45976.004173263886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45976.004173263886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45976.004173263886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45976.004173263886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45976.004173263886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45976.004173263886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45976.004173263886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45976.004173263886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45976.004173263886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45976.004173263886</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45976.004173263886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45976.004173263886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45976.004173263886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45976.004173263886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45976.004173263886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45976.004173263886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45976.004173263886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45976.004173263886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45976.004173263886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45976.004173263886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45976.004173263886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45976.004173263886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45976.004173263886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45976.004173263886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45976.004173263886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45976.004173263886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45976.004173263886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45976.004173263886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45976.004173263886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45976.004173263886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45976.004173263886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45976.004173263886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45976.004173263886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45976.004173263886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45976.004173263886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45976.004173263886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45976.004173263886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45976.004173263886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45976.004173263886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45976.004173263886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45976.004173263886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45976.004173263886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45976.004173263886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45976.004173263886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45976.004173263886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45976.004173263886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45976.004173263886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45976.004173263886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45976.004173263886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45976.004173263886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45976.004173263886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45976.004173263886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45976.004173263886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45976.004173263886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45976.004173263886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45976.004173263886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45976.004173263886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45976.004173263886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45976.004173263886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45976.004173263886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45976.004173263886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45976.004173263886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45976.004173263886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45976.004173263886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45976.004173263886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45976.004173263886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45976.004173263886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45976.004173263886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45976.004173263886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45976.004173263886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45976.004173263886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45976.004173263886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45976.004173263886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45976.004173263886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45976.004173263886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45976.004173263886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45976.004173263886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45976.004173263886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45976.004173263886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45976.004173263886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45976.004173263886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45976.004173263886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45976.004173263886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45976.004173263886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45976.004173263886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45976.004173263886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45976.004173263886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45976.004173263886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45976.004173263886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45976.004173263886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45976.004173263886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45976.004173263886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45976.004173263886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45976.004173263886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45976.004173263886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45976.004173263886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45976.004173263886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45976.004173263886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45976.004173263886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45976.004173263886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45976.004173263886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45976.004173263886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45976.004173263886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45976.004173263886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45976.004173263886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45976.004173263886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45976.004173263886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45976.004173263886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45976.004173263886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45976.004173263886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45976.004173263886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45976.004173263886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45976.004173263886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45976.004173263886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45976.004173263886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45976.004173263886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45976.004173263886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45976.004173263886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45976.004173263886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45976.004173263886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45976.004173263886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45976.004173263886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45976.004173263886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45976.004173263886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45976.004173263886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45976.004173263886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45976.004173263886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45976.004173263886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45976.004173263886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45976.004173263886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45976.004173263886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45976.004173263886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45976.004173263886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45976.004173263886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45976.004173263886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45976.004173263886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45976.004173263886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45976.004173263886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45976.004173263886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45976.004173263886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45976.004173263886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45976.004173263886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45976.004173263886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45976.004173263886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45976.004173263886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45976.004173263886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45976.004173263886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45976.004173263886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45976.004173263886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45976.004173263886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45976.004173263886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45976.004173263886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45976.004173263886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45976.004173263886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45976.004173263886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45976.004173263886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45976.004173263886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45976.004173263886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45976.004173263886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45976.004173263886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45976.004173263886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45976.004173263886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45976.004173263886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45976.004173263886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45976.004173263886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45976.004173263886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45976.004173263886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45976.004173263886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45976.004173263886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45976.004173263886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45976.004173263886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45976.004173263886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45976.004173263886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45976.004173263886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45976.004173263886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45976.004173263886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45976.004173263886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45976.004173263886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45976.004173263886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45976.004173263886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45976.004173263886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45976.004173263886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45976.004173263886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45976.004173263886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45976.004173263886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45976.004173263886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45976.004173263886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45976.004173263886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45976.004173263886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45976.004173263886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45976.004173263886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45976.004173263886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45976.004173263886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45976.004173263886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45976.004173263886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45976.004173263886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45976.004173263886</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45976.004173263886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45976.004173263886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45976.004173263886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45976.004173263886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45976.004173263886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45976.004173263886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45976.004173263886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45976.004173263886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45976.004173263886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45976.004173263886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45976.004173263886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45976.004173263886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45976.004173263886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45976.004173263886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45976.004173263886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45976.004173263886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45976.004173263886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45976.004173263886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45976.004173263886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45976.004173263886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45976.004173263886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45976.004173263886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45976.004173263886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45976.004173263886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45976.004173263886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45976.004173263886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45976.004173263886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45976.004173263886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45976.004173263886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45976.004173263886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45976.004173263886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45976.004173263886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45976.004173263886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45976.004173263886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45976.004173263886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45976.004173263886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45976.004173263886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45976.004173263886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45976.004173263886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45976.004173263886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45976.004173263886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45976.004173263886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45976.004173263886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45976.004173263886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45976.004173263886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45976.004173263886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45976.004173263886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45976.004173263886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45976.004173263886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45976.004173263886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45976.004173263886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45976.004173263886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45976.004173263886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45976.004173263886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45976.004173263886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45976.004173263886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45976.004173263886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45976.004173263886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45976.004173263886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45976.004173263886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45976.004173263886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45976.004173263886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45976.004173263886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45976.004173263886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45976.004173263886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45976.004173263886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45976.004173263886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45976.004173263886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45976.004173263886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45976.004173263886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45976.004173263886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45976.004173263886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45976.004173263886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45976.004173263886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45976.004173263886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45976.004173263886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45976.004173263886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45976.004173263886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45976.004173263886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45976.004173263886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45976.004173263886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45976.004173263886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45976.004173263886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45976.004173263886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45976.004173263886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45976.004173263886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45976.004173263886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45976.004173263886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45976.004173263886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45976.004173263886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45976.004173263886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45976.004173263886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45976.004173263886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45976.004173263886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45976.004173263886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45976.004173263886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45976.004173263886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45976.004173263886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45976.004173263886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45976.004173263886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45976.004173263886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45976.004173263886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45976.004173263886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45976.004173263886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45976.004173263886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45976.004173263886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45976.004173263886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45976.004173263886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45976.004173263886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45976.004173263886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45976.004173263886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45976.004173263886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45976.004173263886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45976.004173263886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45976.004173263886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45976.004173263886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45976.004173263886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45976.004173263886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45976.004173263886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45976.004173263886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45976.004173263886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45976.004173263886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2025-11-14T21:07:19Z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